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6060"/>
  </bookViews>
  <sheets>
    <sheet name="ADMINISTRACIÓN E INNOVACIÓN" sheetId="3" r:id="rId1"/>
    <sheet name="DESARROLLO ECONÓMICO" sheetId="4" r:id="rId2"/>
    <sheet name="GESTIÓN DE LA CIUDAD" sheetId="13" r:id="rId3"/>
    <sheet name="CONTRALORÍA CIUDADANA" sheetId="8" r:id="rId4"/>
    <sheet name="COMUNICACIÓN" sheetId="9" r:id="rId5"/>
    <sheet name="ESTRATEGICAS" sheetId="10" r:id="rId6"/>
    <sheet name="TESORERIA" sheetId="11" r:id="rId7"/>
    <sheet name="SECRETARÍA GENERAL" sheetId="12" r:id="rId8"/>
    <sheet name="SERVICIOS MUNICIPALES GRALES." sheetId="14" r:id="rId9"/>
    <sheet name="CONSTRUCCIÓN COMUNIDAD FINAL" sheetId="15" r:id="rId10"/>
    <sheet name="SEGURIDAD PÚBLICA FINAL" sheetId="16" r:id="rId11"/>
  </sheets>
  <externalReferences>
    <externalReference r:id="rId12"/>
  </externalReferences>
  <definedNames>
    <definedName name="_xlnm.Print_Area" localSheetId="0">'ADMINISTRACIÓN E INNOVACIÓN'!$B$1:$L$114</definedName>
    <definedName name="_xlnm.Print_Area" localSheetId="9">'CONSTRUCCIÓN COMUNIDAD FINAL'!$B$1:$M$262</definedName>
    <definedName name="_xlnm.Print_Area" localSheetId="2">'GESTIÓN DE LA CIUDAD'!$A$1:$L$149</definedName>
    <definedName name="_xlnm.Print_Area" localSheetId="7">'SECRETARÍA GENERAL'!$A$1:$L$286</definedName>
    <definedName name="_xlnm.Print_Titles" localSheetId="0">'ADMINISTRACIÓN E INNOVACIÓN'!$2:$3</definedName>
    <definedName name="_xlnm.Print_Titles" localSheetId="4">COMUNICACIÓN!$2:$2</definedName>
    <definedName name="_xlnm.Print_Titles" localSheetId="9">'CONSTRUCCIÓN COMUNIDAD FINAL'!$2:$3</definedName>
    <definedName name="_xlnm.Print_Titles" localSheetId="3">'CONTRALORÍA CIUDADANA'!$2:$2</definedName>
    <definedName name="_xlnm.Print_Titles" localSheetId="1">'DESARROLLO ECONÓMICO'!$2:$2</definedName>
    <definedName name="_xlnm.Print_Titles" localSheetId="5">ESTRATEGICAS!$2:$2</definedName>
    <definedName name="_xlnm.Print_Titles" localSheetId="2">'GESTIÓN DE LA CIUDAD'!$2:$2</definedName>
    <definedName name="_xlnm.Print_Titles" localSheetId="7">'SECRETARÍA GENERAL'!$2:$2</definedName>
    <definedName name="_xlnm.Print_Titles" localSheetId="10">'SEGURIDAD PÚBLICA FINAL'!$2:$2</definedName>
    <definedName name="_xlnm.Print_Titles" localSheetId="8">'SERVICIOS MUNICIPALES GRALES.'!$3:$3</definedName>
    <definedName name="_xlnm.Print_Titles" localSheetId="6">TESORERIA!$2:$2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8" i="3" l="1"/>
  <c r="L19" i="3"/>
  <c r="L21" i="3"/>
  <c r="L22" i="3"/>
  <c r="L4" i="16"/>
  <c r="L5" i="16"/>
  <c r="L6" i="16"/>
  <c r="L7" i="16"/>
  <c r="L8" i="16"/>
  <c r="L9" i="16"/>
  <c r="L10" i="16"/>
  <c r="L11" i="16"/>
  <c r="L12" i="16"/>
  <c r="L13" i="16"/>
  <c r="L14" i="16"/>
  <c r="D16" i="16"/>
  <c r="E16" i="16"/>
  <c r="G16" i="16"/>
  <c r="H16" i="16"/>
  <c r="L16" i="16"/>
  <c r="L17" i="16"/>
  <c r="L18" i="16"/>
  <c r="L19" i="16"/>
  <c r="L20" i="16"/>
  <c r="L21" i="16"/>
  <c r="L22" i="16"/>
  <c r="L23" i="16"/>
  <c r="L24" i="16"/>
  <c r="L25" i="16"/>
  <c r="L26" i="16"/>
  <c r="D27" i="16"/>
  <c r="E27" i="16"/>
  <c r="G27" i="16"/>
  <c r="H27" i="16"/>
  <c r="L27" i="16"/>
  <c r="L28" i="16"/>
  <c r="L29" i="16"/>
  <c r="L30" i="16"/>
  <c r="L31" i="16"/>
  <c r="L32" i="16"/>
  <c r="L33" i="16"/>
  <c r="L35" i="16"/>
  <c r="L36" i="16"/>
  <c r="L37" i="16"/>
  <c r="L38" i="16"/>
  <c r="L39" i="16"/>
  <c r="L40" i="16"/>
  <c r="L41" i="16"/>
  <c r="L42" i="16"/>
  <c r="L43" i="16"/>
  <c r="L44" i="16"/>
  <c r="L45" i="16"/>
  <c r="L46" i="16"/>
  <c r="L47" i="16"/>
  <c r="L48" i="16"/>
  <c r="L49" i="16"/>
  <c r="L50" i="16"/>
  <c r="G52" i="16"/>
  <c r="H52" i="16"/>
  <c r="L52" i="16"/>
  <c r="L53" i="16"/>
  <c r="L54" i="16"/>
  <c r="L55" i="16"/>
  <c r="L56" i="16"/>
  <c r="L57" i="16"/>
  <c r="L59" i="16"/>
  <c r="L60" i="16"/>
  <c r="L61" i="16"/>
  <c r="L62" i="16"/>
  <c r="L63" i="16"/>
  <c r="L64" i="16"/>
  <c r="L65" i="16"/>
  <c r="L66" i="16"/>
  <c r="L67" i="16"/>
  <c r="L68" i="16"/>
  <c r="L69" i="16"/>
  <c r="L70" i="16"/>
  <c r="L71" i="16"/>
  <c r="L72" i="16"/>
  <c r="L73" i="16"/>
  <c r="L74" i="16"/>
  <c r="L75" i="16"/>
  <c r="L76" i="16"/>
  <c r="L77" i="16"/>
  <c r="L78" i="16"/>
  <c r="L79" i="16"/>
  <c r="L80" i="16"/>
  <c r="L82" i="16"/>
  <c r="L83" i="16"/>
  <c r="L84" i="16"/>
  <c r="L85" i="16"/>
  <c r="L86" i="16"/>
  <c r="L87" i="16"/>
  <c r="L88" i="16"/>
  <c r="L89" i="16"/>
  <c r="L90" i="16"/>
  <c r="L91" i="16"/>
  <c r="L92" i="16"/>
  <c r="L93" i="16"/>
  <c r="L94" i="16"/>
  <c r="L95" i="16"/>
  <c r="L96" i="16"/>
  <c r="L97" i="16"/>
  <c r="L99" i="16"/>
  <c r="L100" i="16"/>
  <c r="L101" i="16"/>
  <c r="L102" i="16"/>
  <c r="L103" i="16"/>
  <c r="L104" i="16"/>
  <c r="L105" i="16"/>
  <c r="L106" i="16"/>
  <c r="L107" i="16"/>
  <c r="L108" i="16"/>
  <c r="I109" i="16"/>
  <c r="L109" i="16"/>
  <c r="L110" i="16"/>
  <c r="L111" i="16"/>
  <c r="L112" i="16"/>
  <c r="L113" i="16"/>
  <c r="L114" i="16"/>
  <c r="L115" i="16"/>
  <c r="L116" i="16"/>
  <c r="L117" i="16"/>
  <c r="L118" i="16"/>
  <c r="L119" i="16"/>
  <c r="L120" i="16"/>
  <c r="L121" i="16"/>
  <c r="L122" i="16"/>
  <c r="L123" i="16"/>
  <c r="L124" i="16"/>
  <c r="L125" i="16"/>
  <c r="L126" i="16"/>
  <c r="L127" i="16"/>
  <c r="L130" i="16"/>
  <c r="L131" i="16"/>
  <c r="L132" i="16"/>
  <c r="L133" i="16"/>
  <c r="L134" i="16"/>
  <c r="M5" i="15"/>
  <c r="M6" i="15"/>
  <c r="M7" i="15"/>
  <c r="M8" i="15"/>
  <c r="M9" i="15"/>
  <c r="M10" i="15"/>
  <c r="M11" i="15"/>
  <c r="M12" i="15"/>
  <c r="M13" i="15"/>
  <c r="M14" i="15"/>
  <c r="M16" i="15"/>
  <c r="M17" i="15"/>
  <c r="M18" i="15"/>
  <c r="M19" i="15"/>
  <c r="E20" i="15"/>
  <c r="F20" i="15"/>
  <c r="H20" i="15"/>
  <c r="I20" i="15"/>
  <c r="M20" i="15"/>
  <c r="M21" i="15"/>
  <c r="M22" i="15"/>
  <c r="M23" i="15"/>
  <c r="M24" i="15"/>
  <c r="M25" i="15"/>
  <c r="M26" i="15"/>
  <c r="M27" i="15"/>
  <c r="M28" i="15"/>
  <c r="M36" i="15"/>
  <c r="E37" i="15"/>
  <c r="M37" i="15"/>
  <c r="M38" i="15"/>
  <c r="M39" i="15"/>
  <c r="M40" i="15"/>
  <c r="M41" i="15"/>
  <c r="M42" i="15"/>
  <c r="M43" i="15"/>
  <c r="M44" i="15"/>
  <c r="M45" i="15"/>
  <c r="M46" i="15"/>
  <c r="F47" i="15"/>
  <c r="M47" i="15"/>
  <c r="M48" i="15"/>
  <c r="M49" i="15"/>
  <c r="M50" i="15"/>
  <c r="M51" i="15"/>
  <c r="E52" i="15"/>
  <c r="F52" i="15"/>
  <c r="G52" i="15"/>
  <c r="H52" i="15"/>
  <c r="I52" i="15"/>
  <c r="M52" i="15"/>
  <c r="M53" i="15"/>
  <c r="M54" i="15"/>
  <c r="M55" i="15"/>
  <c r="M56" i="15"/>
  <c r="M61" i="15"/>
  <c r="M62" i="15"/>
  <c r="M63" i="15"/>
  <c r="M64" i="15"/>
  <c r="M65" i="15"/>
  <c r="M66" i="15"/>
  <c r="M67" i="15"/>
  <c r="M68" i="15"/>
  <c r="H69" i="15"/>
  <c r="I69" i="15"/>
  <c r="M69" i="15"/>
  <c r="M70" i="15"/>
  <c r="M71" i="15"/>
  <c r="M72" i="15"/>
  <c r="M73" i="15"/>
  <c r="M74" i="15"/>
  <c r="M75" i="15"/>
  <c r="I76" i="15"/>
  <c r="M76" i="15"/>
  <c r="M77" i="15"/>
  <c r="M78" i="15"/>
  <c r="I79"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8" i="15"/>
  <c r="M110" i="15"/>
  <c r="M112" i="15"/>
  <c r="M114" i="15"/>
  <c r="M116" i="15"/>
  <c r="M117" i="15"/>
  <c r="M118" i="15"/>
  <c r="M119" i="15"/>
  <c r="M120" i="15"/>
  <c r="M121" i="15"/>
  <c r="M122" i="15"/>
  <c r="M123" i="15"/>
  <c r="M124" i="15"/>
  <c r="M125" i="15"/>
  <c r="M128" i="15"/>
  <c r="M129" i="15"/>
  <c r="M130" i="15"/>
  <c r="M131" i="15"/>
  <c r="M132" i="15"/>
  <c r="M133" i="15"/>
  <c r="M137" i="15"/>
  <c r="M139" i="15"/>
  <c r="M153" i="15"/>
  <c r="M163" i="15"/>
  <c r="M170" i="15"/>
  <c r="M172" i="15"/>
  <c r="M173" i="15"/>
  <c r="M174" i="15"/>
  <c r="M176" i="15"/>
  <c r="M177" i="15"/>
  <c r="M178" i="15"/>
  <c r="M179" i="15"/>
  <c r="M180" i="15"/>
  <c r="M195" i="15"/>
  <c r="M196" i="15"/>
  <c r="M197" i="15"/>
  <c r="M198" i="15"/>
  <c r="M199" i="15"/>
  <c r="M201" i="15"/>
  <c r="M202" i="15"/>
  <c r="M204" i="15"/>
  <c r="M206" i="15"/>
  <c r="M208" i="15"/>
  <c r="M210" i="15"/>
  <c r="M212" i="15"/>
  <c r="M214" i="15"/>
  <c r="M216" i="15"/>
  <c r="M218" i="15"/>
  <c r="M220" i="15"/>
  <c r="M222" i="15"/>
  <c r="I223" i="15"/>
  <c r="M228" i="15"/>
  <c r="M230" i="15"/>
  <c r="M231" i="15"/>
  <c r="M232" i="15"/>
  <c r="M233" i="15"/>
  <c r="M234" i="15"/>
  <c r="M235" i="15"/>
  <c r="M236" i="15"/>
  <c r="M237" i="15"/>
  <c r="M238" i="15"/>
  <c r="M239" i="15"/>
  <c r="M240" i="15"/>
  <c r="M241" i="15"/>
  <c r="M242" i="15"/>
  <c r="M243" i="15"/>
  <c r="M244" i="15"/>
  <c r="M245" i="15"/>
  <c r="M246" i="15"/>
  <c r="M248" i="15"/>
  <c r="M249" i="15"/>
  <c r="M250" i="15"/>
  <c r="M251" i="15"/>
  <c r="L92" i="3"/>
  <c r="L91" i="3"/>
  <c r="L89" i="3"/>
  <c r="L88" i="3"/>
  <c r="E79" i="3"/>
  <c r="L79" i="3"/>
  <c r="L85" i="3"/>
  <c r="L84" i="3"/>
  <c r="L83" i="3"/>
  <c r="L82" i="3"/>
  <c r="L81" i="3"/>
  <c r="L80" i="3"/>
  <c r="L78" i="3"/>
  <c r="L77" i="3"/>
  <c r="L55" i="3"/>
  <c r="L54" i="3"/>
  <c r="L53" i="3"/>
  <c r="L50" i="3"/>
  <c r="L49" i="3"/>
  <c r="L44" i="3"/>
  <c r="L34" i="3"/>
  <c r="L33" i="3"/>
  <c r="L28" i="3"/>
  <c r="L27" i="3"/>
  <c r="L25" i="3"/>
  <c r="L24" i="3"/>
  <c r="L23" i="3"/>
  <c r="E20" i="3"/>
  <c r="L20" i="3"/>
  <c r="L16" i="3"/>
  <c r="L14" i="3"/>
  <c r="L13" i="3"/>
  <c r="L47" i="13"/>
  <c r="L46" i="13"/>
  <c r="L45" i="13"/>
  <c r="L44" i="13"/>
  <c r="L42" i="13"/>
  <c r="L41" i="13"/>
  <c r="L40" i="13"/>
  <c r="L39" i="13"/>
  <c r="L38" i="13"/>
  <c r="L37" i="13"/>
  <c r="L35" i="13"/>
  <c r="L34" i="13"/>
  <c r="L33" i="13"/>
  <c r="L31" i="13"/>
  <c r="L30" i="13"/>
  <c r="L29" i="13"/>
  <c r="L27" i="13"/>
  <c r="L26" i="13"/>
  <c r="L25" i="13"/>
  <c r="L23" i="13"/>
  <c r="L22" i="13"/>
  <c r="L21" i="13"/>
  <c r="L19" i="13"/>
  <c r="L18" i="13"/>
  <c r="L17" i="13"/>
  <c r="L16" i="11"/>
  <c r="L20" i="11"/>
  <c r="L29" i="11"/>
  <c r="L31" i="11"/>
  <c r="L30" i="11"/>
  <c r="L28" i="11"/>
  <c r="L27" i="11"/>
  <c r="L26" i="11"/>
  <c r="E25" i="11"/>
  <c r="L25" i="11"/>
  <c r="L24" i="11"/>
  <c r="L23" i="11"/>
  <c r="L22" i="11"/>
  <c r="L21" i="11"/>
  <c r="L19" i="11"/>
  <c r="L18" i="11"/>
  <c r="L17" i="11"/>
  <c r="I94" i="10"/>
  <c r="I93" i="10"/>
  <c r="I92" i="10"/>
  <c r="I91" i="10"/>
  <c r="I90" i="10"/>
  <c r="I89" i="10"/>
  <c r="I88" i="10"/>
  <c r="I87" i="10"/>
  <c r="I86" i="10"/>
  <c r="G85" i="10"/>
  <c r="I85" i="10"/>
  <c r="I84" i="10"/>
  <c r="I83" i="10"/>
  <c r="I81" i="10"/>
  <c r="I80" i="10"/>
  <c r="I79" i="10"/>
  <c r="I78" i="10"/>
  <c r="I77" i="10"/>
  <c r="D39" i="10"/>
  <c r="E39" i="10"/>
  <c r="F39" i="10"/>
  <c r="G39" i="10"/>
  <c r="H39" i="10"/>
  <c r="L14" i="10"/>
  <c r="L13" i="10"/>
  <c r="L12" i="10"/>
  <c r="L11" i="10"/>
  <c r="L5" i="10"/>
  <c r="L6" i="10"/>
  <c r="L7" i="10"/>
  <c r="L8" i="10"/>
  <c r="L9" i="10"/>
  <c r="L4" i="10"/>
  <c r="L77" i="10"/>
  <c r="L78" i="10"/>
  <c r="L81" i="10"/>
  <c r="L82" i="10"/>
  <c r="L83" i="10"/>
  <c r="L57" i="8"/>
  <c r="L56" i="8"/>
  <c r="L55" i="8"/>
  <c r="L54" i="8"/>
  <c r="L50" i="8"/>
  <c r="L49" i="8"/>
  <c r="L46" i="8"/>
  <c r="L45" i="8"/>
  <c r="L44" i="8"/>
  <c r="L43" i="8"/>
  <c r="L42" i="8"/>
  <c r="L41" i="8"/>
  <c r="L34" i="8"/>
  <c r="L39" i="8"/>
  <c r="L38" i="8"/>
  <c r="L37" i="8"/>
  <c r="L36" i="8"/>
  <c r="L35" i="8"/>
  <c r="L33" i="8"/>
  <c r="L31" i="8"/>
  <c r="L26" i="8"/>
  <c r="L20" i="8"/>
  <c r="L19" i="8"/>
  <c r="L18" i="8"/>
  <c r="L16" i="8"/>
  <c r="L10" i="8"/>
  <c r="L89" i="14"/>
  <c r="L86" i="14"/>
  <c r="L83" i="14"/>
  <c r="L75" i="14"/>
  <c r="L73" i="14"/>
  <c r="L72" i="14"/>
  <c r="L71" i="14"/>
  <c r="L70" i="14"/>
  <c r="L69" i="14"/>
  <c r="L68" i="14"/>
  <c r="L44" i="14"/>
  <c r="L43" i="14"/>
  <c r="L42" i="14"/>
  <c r="L37" i="14"/>
  <c r="L31" i="14"/>
  <c r="L30" i="14"/>
  <c r="L29" i="14"/>
  <c r="L28" i="14"/>
  <c r="L24" i="14"/>
  <c r="L26" i="14"/>
  <c r="L25" i="14"/>
  <c r="L17" i="14"/>
  <c r="L23" i="14"/>
  <c r="L22" i="14"/>
  <c r="L21" i="14"/>
  <c r="L20" i="14"/>
  <c r="L19" i="14"/>
  <c r="L18" i="14"/>
  <c r="J19" i="9"/>
  <c r="J18" i="9"/>
  <c r="J17" i="9"/>
  <c r="J16" i="9"/>
  <c r="J15" i="9"/>
  <c r="J14" i="9"/>
  <c r="J13" i="9"/>
  <c r="J12" i="9"/>
  <c r="J11" i="9"/>
  <c r="E10" i="9"/>
  <c r="J10" i="9"/>
  <c r="J83" i="4"/>
  <c r="J84" i="4"/>
  <c r="J85" i="4"/>
  <c r="J92" i="4"/>
  <c r="J91" i="4"/>
  <c r="J88" i="4"/>
  <c r="J87" i="4"/>
  <c r="J82" i="4"/>
  <c r="J81" i="4"/>
  <c r="J80" i="4"/>
  <c r="J79" i="4"/>
  <c r="J78" i="4"/>
  <c r="J77" i="4"/>
  <c r="J76" i="4"/>
  <c r="J69" i="4"/>
  <c r="J68" i="4"/>
  <c r="J63" i="4"/>
  <c r="J61" i="4"/>
  <c r="J60" i="4"/>
  <c r="J58" i="4"/>
  <c r="J57" i="4"/>
  <c r="J55" i="4"/>
  <c r="J56" i="4"/>
  <c r="J54" i="4"/>
  <c r="J53" i="4"/>
  <c r="J39" i="4"/>
  <c r="J47" i="4"/>
  <c r="J46" i="4"/>
  <c r="J45" i="4"/>
  <c r="J38" i="4"/>
  <c r="J37" i="4"/>
  <c r="J35" i="4"/>
  <c r="J34" i="4"/>
  <c r="J29" i="4"/>
  <c r="J28" i="4"/>
  <c r="J27" i="4"/>
  <c r="J26" i="4"/>
  <c r="J25" i="4"/>
  <c r="J24" i="4"/>
  <c r="J23" i="4"/>
  <c r="J21" i="4"/>
  <c r="J20" i="4"/>
  <c r="J22" i="4"/>
  <c r="J17" i="4"/>
  <c r="J18" i="4"/>
  <c r="J19" i="4"/>
  <c r="J16" i="4"/>
  <c r="J14" i="4"/>
  <c r="J13" i="4"/>
  <c r="J12" i="4"/>
  <c r="J11" i="4"/>
  <c r="J10" i="4"/>
  <c r="J9" i="4"/>
  <c r="J8" i="4"/>
  <c r="J7" i="4"/>
  <c r="J6" i="4"/>
  <c r="J5" i="4"/>
  <c r="J4" i="4"/>
  <c r="I26" i="3"/>
  <c r="L30" i="3"/>
  <c r="L90" i="3"/>
  <c r="L8" i="3"/>
  <c r="L7" i="3"/>
  <c r="L6" i="3"/>
  <c r="L5" i="3"/>
  <c r="L4" i="3"/>
  <c r="L17" i="8"/>
  <c r="L30" i="8"/>
  <c r="L29" i="8"/>
  <c r="L28" i="8"/>
  <c r="L25" i="8"/>
  <c r="L24" i="8"/>
  <c r="L23" i="8"/>
  <c r="L22" i="8"/>
  <c r="L21" i="8"/>
  <c r="L27" i="8"/>
  <c r="L53" i="8"/>
  <c r="L52" i="8"/>
  <c r="L51" i="8"/>
  <c r="L25" i="12"/>
  <c r="L59" i="12"/>
  <c r="L110" i="12"/>
  <c r="L244" i="12"/>
  <c r="I261" i="12"/>
  <c r="I266" i="12"/>
  <c r="I269" i="12"/>
  <c r="I284" i="12"/>
  <c r="L286" i="12"/>
  <c r="L285" i="12"/>
  <c r="L283" i="12"/>
  <c r="L282" i="12"/>
  <c r="L281" i="12"/>
  <c r="L280" i="12"/>
  <c r="L279" i="12"/>
  <c r="L278" i="12"/>
  <c r="L277" i="12"/>
  <c r="L276" i="12"/>
  <c r="L275" i="12"/>
  <c r="L274" i="12"/>
  <c r="L273" i="12"/>
  <c r="L272" i="12"/>
  <c r="L271" i="12"/>
  <c r="L270" i="12"/>
  <c r="L265" i="12"/>
  <c r="L264" i="12"/>
  <c r="L263" i="12"/>
  <c r="L262" i="12"/>
  <c r="L259" i="12"/>
  <c r="L258" i="12"/>
  <c r="L257" i="12"/>
  <c r="L256" i="12"/>
  <c r="L255" i="12"/>
  <c r="L254" i="12"/>
  <c r="L248" i="12"/>
  <c r="L252" i="12"/>
  <c r="L251" i="12"/>
  <c r="L250" i="12"/>
  <c r="L249" i="12"/>
  <c r="L247" i="12"/>
  <c r="L246" i="12"/>
  <c r="L245" i="12"/>
  <c r="L243" i="12"/>
  <c r="L242" i="12"/>
  <c r="L241" i="12"/>
  <c r="L240" i="12"/>
  <c r="L239" i="12"/>
  <c r="L238" i="12"/>
  <c r="L237" i="12"/>
  <c r="L236" i="12"/>
  <c r="L235" i="12"/>
  <c r="L234" i="12"/>
  <c r="L233" i="12"/>
  <c r="L232" i="12"/>
  <c r="L231" i="12"/>
  <c r="L230" i="12"/>
  <c r="I221" i="12"/>
  <c r="L225" i="12"/>
  <c r="L223" i="12"/>
  <c r="L224" i="12"/>
  <c r="L222" i="12"/>
  <c r="L217" i="12"/>
  <c r="L220" i="12"/>
  <c r="L219" i="12"/>
  <c r="L218" i="12"/>
  <c r="L211" i="12"/>
  <c r="L207" i="12"/>
  <c r="L210" i="12"/>
  <c r="L209" i="12"/>
  <c r="L208" i="12"/>
  <c r="L205" i="12"/>
  <c r="L204" i="12"/>
  <c r="L203" i="12"/>
  <c r="L206" i="12"/>
  <c r="L202" i="12"/>
  <c r="L201" i="12"/>
  <c r="L200" i="12"/>
  <c r="L199" i="12"/>
  <c r="L198" i="12"/>
  <c r="L197" i="12"/>
  <c r="L196" i="12"/>
  <c r="L194" i="12"/>
  <c r="L195" i="12"/>
  <c r="L193" i="12"/>
  <c r="L184" i="12"/>
  <c r="L188" i="12"/>
  <c r="L187" i="12"/>
  <c r="L186" i="12"/>
  <c r="L185" i="12"/>
  <c r="L183" i="12"/>
  <c r="L180" i="12"/>
  <c r="L182" i="12"/>
  <c r="L181" i="12"/>
  <c r="L174" i="12"/>
  <c r="L178" i="12"/>
  <c r="L177" i="12"/>
  <c r="L176" i="12"/>
  <c r="L175" i="12"/>
  <c r="L170" i="12"/>
  <c r="L173" i="12"/>
  <c r="L172" i="12"/>
  <c r="L171" i="12"/>
  <c r="L169" i="12"/>
  <c r="L166" i="12"/>
  <c r="L167" i="12"/>
  <c r="L168" i="12"/>
  <c r="L165" i="12"/>
  <c r="L164" i="12"/>
  <c r="L163" i="12"/>
  <c r="L162" i="12"/>
  <c r="L161" i="12"/>
  <c r="L157" i="12"/>
  <c r="L158" i="12"/>
  <c r="L159" i="12"/>
  <c r="L160" i="12"/>
  <c r="L156" i="12"/>
  <c r="I147" i="12"/>
  <c r="L151" i="12"/>
  <c r="L150" i="12"/>
  <c r="L149" i="12"/>
  <c r="L148" i="12"/>
  <c r="L146" i="12"/>
  <c r="L143" i="12"/>
  <c r="L145" i="12"/>
  <c r="L144" i="12"/>
  <c r="L137" i="12"/>
  <c r="L141" i="12"/>
  <c r="L140" i="12"/>
  <c r="L139" i="12"/>
  <c r="L138" i="12"/>
  <c r="L133" i="12"/>
  <c r="L136" i="12"/>
  <c r="L134" i="12"/>
  <c r="L135" i="12"/>
  <c r="L132" i="12"/>
  <c r="L131" i="12"/>
  <c r="L130" i="12"/>
  <c r="L129" i="12"/>
  <c r="L128" i="12"/>
  <c r="L127" i="12"/>
  <c r="L126" i="12"/>
  <c r="L125" i="12"/>
  <c r="L124" i="12"/>
  <c r="L123" i="12"/>
  <c r="L122" i="12"/>
  <c r="L121" i="12"/>
  <c r="L120" i="12"/>
  <c r="L119" i="12"/>
  <c r="L114" i="12"/>
  <c r="L113" i="12"/>
  <c r="L112" i="12"/>
  <c r="L111" i="12"/>
  <c r="L106" i="12"/>
  <c r="L109" i="12"/>
  <c r="L108" i="12"/>
  <c r="L107" i="12"/>
  <c r="I100" i="12"/>
  <c r="L104" i="12"/>
  <c r="L103" i="12"/>
  <c r="L102" i="12"/>
  <c r="L101" i="12"/>
  <c r="L96" i="12"/>
  <c r="L99" i="12"/>
  <c r="L98" i="12"/>
  <c r="L97" i="12"/>
  <c r="L91" i="12"/>
  <c r="L92" i="12"/>
  <c r="L93" i="12"/>
  <c r="L94" i="12"/>
  <c r="L95" i="12"/>
  <c r="L90" i="12"/>
  <c r="L89" i="12"/>
  <c r="L88" i="12"/>
  <c r="L87" i="12"/>
  <c r="L86" i="12"/>
  <c r="L85" i="12"/>
  <c r="L84" i="12"/>
  <c r="L83" i="12"/>
  <c r="L82" i="12"/>
  <c r="I73" i="12"/>
  <c r="L77" i="12"/>
  <c r="L76" i="12"/>
  <c r="L75" i="12"/>
  <c r="L74" i="12"/>
  <c r="L72" i="12"/>
  <c r="L71" i="12"/>
  <c r="L70" i="12"/>
  <c r="L69" i="12"/>
  <c r="L63" i="12"/>
  <c r="L67" i="12"/>
  <c r="L66" i="12"/>
  <c r="L65" i="12"/>
  <c r="L64" i="12"/>
  <c r="L62" i="12"/>
  <c r="L61" i="12"/>
  <c r="L60" i="12"/>
  <c r="L57" i="12"/>
  <c r="L58" i="12"/>
  <c r="L56" i="12"/>
  <c r="L55" i="12"/>
  <c r="L54" i="12"/>
  <c r="L53" i="12"/>
  <c r="L52" i="12"/>
  <c r="L51" i="12"/>
  <c r="L50" i="12"/>
  <c r="L49" i="12"/>
  <c r="L48" i="12"/>
  <c r="L47" i="12"/>
  <c r="L46" i="12"/>
  <c r="L45" i="12"/>
  <c r="I36" i="12"/>
  <c r="L40" i="12"/>
  <c r="L39" i="12"/>
  <c r="L38" i="12"/>
  <c r="L37" i="12"/>
  <c r="L35" i="12"/>
  <c r="L34" i="12"/>
  <c r="L33" i="12"/>
  <c r="L32" i="12"/>
  <c r="L30" i="12"/>
  <c r="L29" i="12"/>
  <c r="L28" i="12"/>
  <c r="L27" i="12"/>
  <c r="L26" i="12"/>
  <c r="I13" i="12"/>
  <c r="L23" i="12"/>
  <c r="L22" i="12"/>
  <c r="L21" i="12"/>
  <c r="L20" i="12"/>
  <c r="L19" i="12"/>
  <c r="L18" i="12"/>
  <c r="L17" i="12"/>
  <c r="L16" i="12"/>
  <c r="L15" i="12"/>
  <c r="H13" i="12"/>
  <c r="L13" i="12"/>
  <c r="L14" i="12"/>
  <c r="L12" i="12"/>
  <c r="L11" i="12"/>
  <c r="L10" i="12"/>
  <c r="L9" i="12"/>
  <c r="L8" i="12"/>
  <c r="L4" i="12"/>
  <c r="L6" i="12"/>
  <c r="L5" i="12"/>
  <c r="D75" i="4"/>
  <c r="E75" i="4"/>
  <c r="F75" i="4"/>
  <c r="G75" i="4"/>
  <c r="J75" i="4"/>
  <c r="L119" i="13"/>
  <c r="E86" i="4"/>
  <c r="L153" i="14"/>
  <c r="L152" i="14"/>
  <c r="L151" i="14"/>
  <c r="L150" i="14"/>
  <c r="L149" i="14"/>
  <c r="L148" i="14"/>
  <c r="L147" i="14"/>
  <c r="L144" i="14"/>
  <c r="L143" i="14"/>
  <c r="L142" i="14"/>
  <c r="L141" i="14"/>
  <c r="L140" i="14"/>
  <c r="L139" i="14"/>
  <c r="L138" i="14"/>
  <c r="L137" i="14"/>
  <c r="L136" i="14"/>
  <c r="L135" i="14"/>
  <c r="L133" i="14"/>
  <c r="L132" i="14"/>
  <c r="L131" i="14"/>
  <c r="E130" i="14"/>
  <c r="F130" i="14"/>
  <c r="G130" i="14"/>
  <c r="H130" i="14"/>
  <c r="L130" i="14"/>
  <c r="L128" i="14"/>
  <c r="L127" i="14"/>
  <c r="L125" i="14"/>
  <c r="L124" i="14"/>
  <c r="L123" i="14"/>
  <c r="L122" i="14"/>
  <c r="L121" i="14"/>
  <c r="L120" i="14"/>
  <c r="L119" i="14"/>
  <c r="D118" i="14"/>
  <c r="E118" i="14"/>
  <c r="G118" i="14"/>
  <c r="H118" i="14"/>
  <c r="L118" i="14"/>
  <c r="L117" i="14"/>
  <c r="L116" i="14"/>
  <c r="E115" i="14"/>
  <c r="F115" i="14"/>
  <c r="L115" i="14"/>
  <c r="L110" i="14"/>
  <c r="L108" i="14"/>
  <c r="L107" i="14"/>
  <c r="L106" i="14"/>
  <c r="L105" i="14"/>
  <c r="L104" i="14"/>
  <c r="L103" i="14"/>
  <c r="L102" i="14"/>
  <c r="L101" i="14"/>
  <c r="L100" i="14"/>
  <c r="L99" i="14"/>
  <c r="L98" i="14"/>
  <c r="L97" i="14"/>
  <c r="L88" i="14"/>
  <c r="L87" i="14"/>
  <c r="L85" i="14"/>
  <c r="L84" i="14"/>
  <c r="L74" i="14"/>
  <c r="L65" i="14"/>
  <c r="L64" i="14"/>
  <c r="L63" i="14"/>
  <c r="L62" i="14"/>
  <c r="L61" i="14"/>
  <c r="L60" i="14"/>
  <c r="L59" i="14"/>
  <c r="D58" i="14"/>
  <c r="F58" i="14"/>
  <c r="L58" i="14"/>
  <c r="L56" i="14"/>
  <c r="L55" i="14"/>
  <c r="L54" i="14"/>
  <c r="L53" i="14"/>
  <c r="L52" i="14"/>
  <c r="L51" i="14"/>
  <c r="F50" i="14"/>
  <c r="L50" i="14"/>
  <c r="L41" i="14"/>
  <c r="L40" i="14"/>
  <c r="L39" i="14"/>
  <c r="L38" i="14"/>
  <c r="L12" i="14"/>
  <c r="L11" i="14"/>
  <c r="L10" i="14"/>
  <c r="L9" i="14"/>
  <c r="L8" i="14"/>
  <c r="L7" i="14"/>
  <c r="L6" i="14"/>
  <c r="L46" i="11"/>
  <c r="H261" i="12"/>
  <c r="H266" i="12"/>
  <c r="H269" i="12"/>
  <c r="H284" i="12"/>
  <c r="L284" i="12"/>
  <c r="L269" i="12"/>
  <c r="L267" i="12"/>
  <c r="L268" i="12"/>
  <c r="L266" i="12"/>
  <c r="L261" i="12"/>
  <c r="L221" i="12"/>
  <c r="L147" i="12"/>
  <c r="L100" i="12"/>
  <c r="L73" i="12"/>
  <c r="L36" i="12"/>
  <c r="L33" i="11"/>
  <c r="L34" i="11"/>
  <c r="L38" i="11"/>
  <c r="L39" i="11"/>
  <c r="L41" i="11"/>
  <c r="L42" i="11"/>
  <c r="L99" i="10"/>
  <c r="L100" i="10"/>
  <c r="L101" i="10"/>
  <c r="L102" i="10"/>
  <c r="L103" i="10"/>
  <c r="L104" i="10"/>
  <c r="L105" i="10"/>
  <c r="L106" i="10"/>
  <c r="L107" i="10"/>
  <c r="L108" i="10"/>
  <c r="L109" i="10"/>
  <c r="L110" i="10"/>
  <c r="L111" i="10"/>
  <c r="L112" i="10"/>
  <c r="L113" i="10"/>
  <c r="L85" i="10"/>
  <c r="L86" i="10"/>
  <c r="L87" i="10"/>
  <c r="L88" i="10"/>
  <c r="L89" i="10"/>
  <c r="L90" i="10"/>
  <c r="L91" i="10"/>
  <c r="L92" i="10"/>
  <c r="L93" i="10"/>
  <c r="L94" i="10"/>
  <c r="L95" i="10"/>
  <c r="L96" i="10"/>
  <c r="L97" i="10"/>
  <c r="L72" i="10"/>
  <c r="L73" i="10"/>
  <c r="L74" i="10"/>
  <c r="L75" i="10"/>
  <c r="L39" i="10"/>
  <c r="L40" i="10"/>
  <c r="L41" i="10"/>
  <c r="L42" i="10"/>
  <c r="L43" i="10"/>
  <c r="L44"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27" i="10"/>
  <c r="L28" i="10"/>
  <c r="L29" i="10"/>
  <c r="L30" i="10"/>
  <c r="L31" i="10"/>
  <c r="L32" i="10"/>
  <c r="L33" i="10"/>
  <c r="L34" i="10"/>
  <c r="L35" i="10"/>
  <c r="L36" i="10"/>
  <c r="L37" i="10"/>
  <c r="L16" i="10"/>
  <c r="L17" i="10"/>
  <c r="L18" i="10"/>
  <c r="L19" i="10"/>
  <c r="L20" i="10"/>
  <c r="L21" i="10"/>
  <c r="L22" i="10"/>
  <c r="L23" i="10"/>
  <c r="L24" i="10"/>
  <c r="L25" i="10"/>
  <c r="J4" i="9"/>
  <c r="J5" i="9"/>
  <c r="J6" i="9"/>
  <c r="J7" i="9"/>
  <c r="J8" i="9"/>
  <c r="L4" i="8"/>
  <c r="L6" i="8"/>
  <c r="L9" i="8"/>
  <c r="L11" i="8"/>
  <c r="L12" i="8"/>
  <c r="L13" i="8"/>
  <c r="L149" i="13"/>
  <c r="L139" i="13"/>
  <c r="L140" i="13"/>
  <c r="L141" i="13"/>
  <c r="L133" i="13"/>
  <c r="L134" i="13"/>
  <c r="L135" i="13"/>
  <c r="L136" i="13"/>
  <c r="L137" i="13"/>
  <c r="L138" i="13"/>
  <c r="L122" i="13"/>
  <c r="L123" i="13"/>
  <c r="L124" i="13"/>
  <c r="L125" i="13"/>
  <c r="L126" i="13"/>
  <c r="L127" i="13"/>
  <c r="L128" i="13"/>
  <c r="L129" i="13"/>
  <c r="L130" i="13"/>
  <c r="L131" i="13"/>
  <c r="D114" i="13"/>
  <c r="E114" i="13"/>
  <c r="L114" i="13"/>
  <c r="L115" i="13"/>
  <c r="L116" i="13"/>
  <c r="L117" i="13"/>
  <c r="L118" i="13"/>
  <c r="L120" i="13"/>
  <c r="L121" i="13"/>
  <c r="D106" i="13"/>
  <c r="E106" i="13"/>
  <c r="L106" i="13"/>
  <c r="L107" i="13"/>
  <c r="L108" i="13"/>
  <c r="L109" i="13"/>
  <c r="L110" i="13"/>
  <c r="L111" i="13"/>
  <c r="L112" i="13"/>
  <c r="L113" i="13"/>
  <c r="L104" i="13"/>
  <c r="L98" i="13"/>
  <c r="L99" i="13"/>
  <c r="L100" i="13"/>
  <c r="L87" i="13"/>
  <c r="L88" i="13"/>
  <c r="L89" i="13"/>
  <c r="L90" i="13"/>
  <c r="L91" i="13"/>
  <c r="L92" i="13"/>
  <c r="L93" i="13"/>
  <c r="L94" i="13"/>
  <c r="L95" i="13"/>
  <c r="L96" i="13"/>
  <c r="L57" i="13"/>
  <c r="L58" i="13"/>
  <c r="L59" i="13"/>
  <c r="L61" i="13"/>
  <c r="L62" i="13"/>
  <c r="L63" i="13"/>
  <c r="L64" i="13"/>
  <c r="L65" i="13"/>
  <c r="L66" i="13"/>
  <c r="L67" i="13"/>
  <c r="L68" i="13"/>
  <c r="L69" i="13"/>
  <c r="L70" i="13"/>
  <c r="L71" i="13"/>
  <c r="L4" i="13"/>
  <c r="L5" i="13"/>
  <c r="L6" i="13"/>
  <c r="L7" i="13"/>
  <c r="L8" i="13"/>
  <c r="L9" i="13"/>
  <c r="L10" i="13"/>
  <c r="L11" i="13"/>
  <c r="L12" i="13"/>
  <c r="L13" i="13"/>
  <c r="L14" i="13"/>
  <c r="F86" i="4"/>
  <c r="G86" i="4"/>
  <c r="J86" i="4"/>
  <c r="L97" i="3"/>
  <c r="L87" i="3"/>
  <c r="F26" i="3"/>
  <c r="G26" i="3"/>
  <c r="L26" i="3"/>
  <c r="E17" i="3"/>
  <c r="F17" i="3"/>
  <c r="G17" i="3"/>
  <c r="H17" i="3"/>
  <c r="L17" i="3"/>
  <c r="E57" i="3"/>
  <c r="E36" i="3"/>
  <c r="J93" i="4"/>
  <c r="I93" i="4"/>
</calcChain>
</file>

<file path=xl/comments1.xml><?xml version="1.0" encoding="utf-8"?>
<comments xmlns="http://schemas.openxmlformats.org/spreadsheetml/2006/main">
  <authors>
    <author>TOSHIBA</author>
  </authors>
  <commentList>
    <comment ref="D4" authorId="0">
      <text>
        <r>
          <rPr>
            <sz val="9"/>
            <color indexed="81"/>
            <rFont val="Tahoma"/>
            <family val="2"/>
          </rPr>
          <t xml:space="preserve">Programa de apoyo al transporte de estudiantes
</t>
        </r>
      </text>
    </comment>
    <comment ref="E4" authorId="0">
      <text>
        <r>
          <rPr>
            <sz val="9"/>
            <color indexed="81"/>
            <rFont val="Tahoma"/>
            <family val="2"/>
          </rPr>
          <t>1. Feria del empleo.
2. Programa de apoyo al transporte de estudiantes.</t>
        </r>
      </text>
    </comment>
    <comment ref="D5" authorId="0">
      <text>
        <r>
          <rPr>
            <sz val="9"/>
            <color indexed="81"/>
            <rFont val="Tahoma"/>
            <family val="2"/>
          </rPr>
          <t>1. Brigada de información turística.
2. Certificación de Catrina más grande del mundo en GUINESS WORLD RECORDS.
3. Expo navideña en el auditorio Benito Juárez</t>
        </r>
      </text>
    </comment>
    <comment ref="E5" authorId="0">
      <text>
        <r>
          <rPr>
            <sz val="9"/>
            <color indexed="81"/>
            <rFont val="Tahoma"/>
            <family val="2"/>
          </rPr>
          <t xml:space="preserve">1. Módulo de información turística en puente de calderón.
2. Encuentro de negocios entre fabricantes y comerciantes.
</t>
        </r>
      </text>
    </comment>
    <comment ref="E8" authorId="0">
      <text>
        <r>
          <rPr>
            <sz val="9"/>
            <color indexed="81"/>
            <rFont val="Tahoma"/>
            <family val="2"/>
          </rPr>
          <t xml:space="preserve">1. Exención de pago de la caseta a residentes.
2. Intermoda 
3. Rueda de prensa de vinculación turística.
</t>
        </r>
      </text>
    </comment>
    <comment ref="E22" authorId="0">
      <text>
        <r>
          <rPr>
            <sz val="9"/>
            <color indexed="81"/>
            <rFont val="Tahoma"/>
            <family val="2"/>
          </rPr>
          <t xml:space="preserve">1. Coordinación de reunión para constitución de asociación de fabricantes textiles.
2. (2) Capacitaciones convocatoria de INADEM
3. Encuentro de empresarios.
</t>
        </r>
      </text>
    </comment>
    <comment ref="E24" authorId="0">
      <text>
        <r>
          <rPr>
            <sz val="9"/>
            <color indexed="81"/>
            <rFont val="Tahoma"/>
            <family val="2"/>
          </rPr>
          <t xml:space="preserve">1. Feria del empleo municipal
</t>
        </r>
      </text>
    </comment>
    <comment ref="D29" authorId="0">
      <text>
        <r>
          <rPr>
            <sz val="9"/>
            <color indexed="81"/>
            <rFont val="Tahoma"/>
            <family val="2"/>
          </rPr>
          <t xml:space="preserve">Expo navideña Auditorio Benito Juarez
</t>
        </r>
      </text>
    </comment>
    <comment ref="E29" authorId="0">
      <text>
        <r>
          <rPr>
            <sz val="9"/>
            <color indexed="81"/>
            <rFont val="Tahoma"/>
            <family val="2"/>
          </rPr>
          <t xml:space="preserve">1. Encuentro de negocios entre comerciantes y fabricantes.
2. Intermoda
</t>
        </r>
      </text>
    </comment>
    <comment ref="D32" authorId="0">
      <text>
        <r>
          <rPr>
            <sz val="9"/>
            <color indexed="81"/>
            <rFont val="Tahoma"/>
            <family val="2"/>
          </rPr>
          <t xml:space="preserve">1. Convenio de apoyo con la empresa TURIBUS PLATINO para estudiantes.
</t>
        </r>
      </text>
    </comment>
    <comment ref="D46" authorId="0">
      <text>
        <r>
          <rPr>
            <sz val="9"/>
            <color indexed="81"/>
            <rFont val="Tahoma"/>
            <family val="2"/>
          </rPr>
          <t xml:space="preserve">1. Fiestas de Octubre (patronales)
2. Fiestas de la virgen de Guadalupe.
</t>
        </r>
      </text>
    </comment>
    <comment ref="E46" authorId="0">
      <text>
        <r>
          <rPr>
            <sz val="9"/>
            <color indexed="81"/>
            <rFont val="Tahoma"/>
            <family val="2"/>
          </rPr>
          <t xml:space="preserve">9 Fiestas de distintas localidades.
</t>
        </r>
      </text>
    </comment>
    <comment ref="D49" authorId="0">
      <text>
        <r>
          <rPr>
            <sz val="9"/>
            <color indexed="81"/>
            <rFont val="Tahoma"/>
            <family val="2"/>
          </rPr>
          <t xml:space="preserve">Programa de capacitación turística a prestadores de servicio
</t>
        </r>
      </text>
    </comment>
    <comment ref="E49" authorId="0">
      <text>
        <r>
          <rPr>
            <sz val="9"/>
            <color indexed="81"/>
            <rFont val="Tahoma"/>
            <family val="2"/>
          </rPr>
          <t xml:space="preserve">Programa de capacitación ANFITRIONES TURÍSTICOS
</t>
        </r>
      </text>
    </comment>
    <comment ref="E51" authorId="0">
      <text>
        <r>
          <rPr>
            <sz val="9"/>
            <color indexed="81"/>
            <rFont val="Tahoma"/>
            <family val="2"/>
          </rPr>
          <t xml:space="preserve">1. Eco Park y diversión en Zapotlanejo.
2. Historias,  leyendas en la ruta cristera de Zapotlanejo.
</t>
        </r>
      </text>
    </comment>
    <comment ref="E52" authorId="0">
      <text>
        <r>
          <rPr>
            <sz val="9"/>
            <color indexed="81"/>
            <rFont val="Tahoma"/>
            <family val="2"/>
          </rPr>
          <t xml:space="preserve">BECCAR, Hacienda Coyotes, Centro Histórico, Zona comercial, Mascroplaza.
</t>
        </r>
      </text>
    </comment>
    <comment ref="D56" authorId="0">
      <text>
        <r>
          <rPr>
            <sz val="9"/>
            <color indexed="81"/>
            <rFont val="Tahoma"/>
            <family val="2"/>
          </rPr>
          <t xml:space="preserve">VIDEO 1: Promociionando Zapotlanejo
VIDEO 2: Promoción de Catrina más grande del mundo
</t>
        </r>
      </text>
    </comment>
    <comment ref="E56" authorId="0">
      <text>
        <r>
          <rPr>
            <sz val="9"/>
            <color indexed="81"/>
            <rFont val="Tahoma"/>
            <family val="2"/>
          </rPr>
          <t xml:space="preserve">1. Recorrido de federación Jalisco.
2. Promoción de "Zapotlanejo lugar de moda"
desfile de modas
</t>
        </r>
      </text>
    </comment>
    <comment ref="D59" authorId="0">
      <text>
        <r>
          <rPr>
            <sz val="9"/>
            <color indexed="81"/>
            <rFont val="Tahoma"/>
            <family val="2"/>
          </rPr>
          <t xml:space="preserve">7 Grupos de primaria de la zona metropolitana de Guadalajara
</t>
        </r>
      </text>
    </comment>
    <comment ref="E59" authorId="0">
      <text>
        <r>
          <rPr>
            <sz val="9"/>
            <color indexed="81"/>
            <rFont val="Tahoma"/>
            <family val="2"/>
          </rPr>
          <t xml:space="preserve">3 Grupos de primaria de la zona metropolitana de Gdl.
</t>
        </r>
      </text>
    </comment>
    <comment ref="D62" authorId="0">
      <text>
        <r>
          <rPr>
            <sz val="9"/>
            <color indexed="81"/>
            <rFont val="Tahoma"/>
            <family val="2"/>
          </rPr>
          <t xml:space="preserve">Brigadas de módulo de información turística
</t>
        </r>
      </text>
    </comment>
    <comment ref="E62" authorId="0">
      <text>
        <r>
          <rPr>
            <sz val="9"/>
            <color indexed="81"/>
            <rFont val="Tahoma"/>
            <family val="2"/>
          </rPr>
          <t xml:space="preserve">1. Módulo de información en puente de calderón.
2. Rueda de prensa difusión turística en el ayto. de Gdl.
</t>
        </r>
      </text>
    </comment>
    <comment ref="D69" authorId="0">
      <text>
        <r>
          <rPr>
            <sz val="9"/>
            <color indexed="81"/>
            <rFont val="Tahoma"/>
            <family val="2"/>
          </rPr>
          <t xml:space="preserve">Vinculación con GUINESS WORLD RECORDS
</t>
        </r>
      </text>
    </comment>
    <comment ref="E70" authorId="0">
      <text>
        <r>
          <rPr>
            <sz val="9"/>
            <color indexed="81"/>
            <rFont val="Tahoma"/>
            <family val="2"/>
          </rPr>
          <t xml:space="preserve">1. Gestión de oficina mpal.  SRE
</t>
        </r>
      </text>
    </comment>
    <comment ref="D73" authorId="0">
      <text>
        <r>
          <rPr>
            <sz val="9"/>
            <color indexed="81"/>
            <rFont val="Tahoma"/>
            <family val="2"/>
          </rPr>
          <t xml:space="preserve">1. Conferencia CONACYT
2. Asistencia al foro int. De gobernanza metropolitana.
3. Participación en mesa de dialogo sobre temas migratorias Consulado USA
4. Participación en proyección de documentales por allumnos del ITESO.
 </t>
        </r>
      </text>
    </comment>
    <comment ref="E73" authorId="0">
      <text>
        <r>
          <rPr>
            <sz val="9"/>
            <color indexed="81"/>
            <rFont val="Tahoma"/>
            <family val="2"/>
          </rPr>
          <t xml:space="preserve">1. Asistencia a sesión del empleo México-Canadá
2. Reunión con academicos del ITESO sobre fenómenos de migración interna y externa del mpio.
</t>
        </r>
      </text>
    </comment>
    <comment ref="D87" authorId="0">
      <text>
        <r>
          <rPr>
            <sz val="9"/>
            <color indexed="81"/>
            <rFont val="Tahoma"/>
            <family val="2"/>
          </rPr>
          <t xml:space="preserve">75 ambulantes x semana visitados y que generan ingresos. ($25.00)
</t>
        </r>
      </text>
    </comment>
    <comment ref="D88" authorId="0">
      <text>
        <r>
          <rPr>
            <sz val="9"/>
            <color indexed="81"/>
            <rFont val="Tahoma"/>
            <family val="2"/>
          </rPr>
          <t xml:space="preserve">60 x mes visitados que generan ingresos. (monto $100)
</t>
        </r>
      </text>
    </comment>
    <comment ref="D93" authorId="0">
      <text>
        <r>
          <rPr>
            <sz val="9"/>
            <color indexed="81"/>
            <rFont val="Tahoma"/>
            <family val="2"/>
          </rPr>
          <t xml:space="preserve">1. Tianguis navideño en explanada del centro histórico.
2. Inspección por día de muertos.
</t>
        </r>
      </text>
    </comment>
  </commentList>
</comments>
</file>

<file path=xl/comments2.xml><?xml version="1.0" encoding="utf-8"?>
<comments xmlns="http://schemas.openxmlformats.org/spreadsheetml/2006/main">
  <authors>
    <author>Autor</author>
  </authors>
  <commentList>
    <comment ref="E4" authorId="0">
      <text>
        <r>
          <rPr>
            <sz val="9"/>
            <color indexed="81"/>
            <rFont val="Tahoma"/>
            <family val="2"/>
          </rPr>
          <t xml:space="preserve">Este es el total incluyendo los meses de Octubre-Marzo de toda la columna.
</t>
        </r>
      </text>
    </comment>
  </commentList>
</comments>
</file>

<file path=xl/sharedStrings.xml><?xml version="1.0" encoding="utf-8"?>
<sst xmlns="http://schemas.openxmlformats.org/spreadsheetml/2006/main" count="1906" uniqueCount="1300">
  <si>
    <t>JEFATURA/ÁREA</t>
  </si>
  <si>
    <t>SUPERVISIONES</t>
  </si>
  <si>
    <t>Ciudadanos</t>
  </si>
  <si>
    <t>GESTIONES</t>
  </si>
  <si>
    <t>PROGRAMAS SOCIALES</t>
  </si>
  <si>
    <t>Programa Pensión Adultos Mayores</t>
  </si>
  <si>
    <t>Programa Becas de Transporte Escolar</t>
  </si>
  <si>
    <t>Programa Piso Firme</t>
  </si>
  <si>
    <t>Programa 65 y Más</t>
  </si>
  <si>
    <t>Pensión al Adulto Mayor</t>
  </si>
  <si>
    <t>Prospera</t>
  </si>
  <si>
    <t>Becas de Transporte</t>
  </si>
  <si>
    <t>Jefas de Familia</t>
  </si>
  <si>
    <t>Programa  Prospera</t>
  </si>
  <si>
    <t>Programa 65 y más</t>
  </si>
  <si>
    <t>SERVICIOS DE SALUD</t>
  </si>
  <si>
    <t>Guadalajara</t>
  </si>
  <si>
    <t>Cruz Roja</t>
  </si>
  <si>
    <t>Domicilio</t>
  </si>
  <si>
    <t>Rehabilitación</t>
  </si>
  <si>
    <t>Control de Enfermedades Sexuales</t>
  </si>
  <si>
    <t>Papanicolau</t>
  </si>
  <si>
    <t>Mastografias</t>
  </si>
  <si>
    <t>Presos</t>
  </si>
  <si>
    <t>Personal del Ayuntamiento</t>
  </si>
  <si>
    <t>Población Abierta</t>
  </si>
  <si>
    <t>Via Pública</t>
  </si>
  <si>
    <t>En Cruz Verde</t>
  </si>
  <si>
    <t>Preescolares</t>
  </si>
  <si>
    <t>Primarias</t>
  </si>
  <si>
    <t>Secundarias</t>
  </si>
  <si>
    <t>Preparatorias</t>
  </si>
  <si>
    <t>CULTURA</t>
  </si>
  <si>
    <t>DEPORTES Y RECREACIÓN</t>
  </si>
  <si>
    <t>San Martin</t>
  </si>
  <si>
    <t>Lomas de Huizquilco</t>
  </si>
  <si>
    <t>Estadio Miguel Hidalgo</t>
  </si>
  <si>
    <t>PREVENCIÓN DE ADICCIONES</t>
  </si>
  <si>
    <t>INFRAESTRUCTURA</t>
  </si>
  <si>
    <t>REPARACIONES</t>
  </si>
  <si>
    <t>SERVICIOS TECNICOS</t>
  </si>
  <si>
    <t>PROVEEDURIA</t>
  </si>
  <si>
    <t>De Compra</t>
  </si>
  <si>
    <t>De Servicio</t>
  </si>
  <si>
    <t>Proveedores</t>
  </si>
  <si>
    <t xml:space="preserve">Servidores Públicos </t>
  </si>
  <si>
    <t>PATRIMONIO</t>
  </si>
  <si>
    <t>RECURSOS HUMANOS</t>
  </si>
  <si>
    <t>SERVICIO DE CARRERA</t>
  </si>
  <si>
    <t>TURISMO</t>
  </si>
  <si>
    <t>VINCULACIÓN INTERNACIONAL</t>
  </si>
  <si>
    <t>PADRÓN Y LICENCIAS</t>
  </si>
  <si>
    <t>DIRECCIÓN DE OBRAS PÚBLICAS</t>
  </si>
  <si>
    <t>AGUA POTABLE</t>
  </si>
  <si>
    <t>Reportes Fugas de Agua</t>
  </si>
  <si>
    <t>Reconexiones Tomas de Agua</t>
  </si>
  <si>
    <t>Cambios de Nombre</t>
  </si>
  <si>
    <t>Nuevos</t>
  </si>
  <si>
    <t>ATENCION CIUDADANA</t>
  </si>
  <si>
    <t>Pozos</t>
  </si>
  <si>
    <t xml:space="preserve">Internos </t>
  </si>
  <si>
    <t>Externos</t>
  </si>
  <si>
    <t>Unidades Deportivas y Campos de Fútbol</t>
  </si>
  <si>
    <t>Árboles</t>
  </si>
  <si>
    <t>En Escuelas</t>
  </si>
  <si>
    <t>En Edificios y Espacios Públicos</t>
  </si>
  <si>
    <t>RASTRO MUNICIPAL</t>
  </si>
  <si>
    <t xml:space="preserve">Reses </t>
  </si>
  <si>
    <t>Cerdos</t>
  </si>
  <si>
    <t>Delegaciones y Comunidades</t>
  </si>
  <si>
    <t>Cabecera Municipal</t>
  </si>
  <si>
    <t>ASEO PÚBLICO</t>
  </si>
  <si>
    <t>MANTENIMIENTO VEHICULAR</t>
  </si>
  <si>
    <t>Taller Municipal</t>
  </si>
  <si>
    <t>Afinaciones</t>
  </si>
  <si>
    <t>Recargas de Aceite</t>
  </si>
  <si>
    <t>Revisión de Frenos</t>
  </si>
  <si>
    <t>Actividades Extras</t>
  </si>
  <si>
    <t>MANTENIMIENTO GENERAL</t>
  </si>
  <si>
    <t>Soldadura</t>
  </si>
  <si>
    <t>Albañileria</t>
  </si>
  <si>
    <t>Fumigaciones</t>
  </si>
  <si>
    <t>En Edificios y Plazas Públicos</t>
  </si>
  <si>
    <t>Impermeabilizaciones</t>
  </si>
  <si>
    <t>Traslados</t>
  </si>
  <si>
    <t>UNIDAD DE SANIDAD Y CENTRO CANINO</t>
  </si>
  <si>
    <t>AUDITORIA DE OBRA PÚBLICA</t>
  </si>
  <si>
    <t>Circustanciada de Obra Electrificación Comunal</t>
  </si>
  <si>
    <t>Circustanciada de Obra de Construcción</t>
  </si>
  <si>
    <t>AUDITORIA FINANCIERA</t>
  </si>
  <si>
    <t>UNIDAD DE TRANSPARENCIA</t>
  </si>
  <si>
    <t>APREMIOS</t>
  </si>
  <si>
    <t>Predial</t>
  </si>
  <si>
    <t>Agua Potable</t>
  </si>
  <si>
    <t>Licencias de Construcción</t>
  </si>
  <si>
    <t>Nómina</t>
  </si>
  <si>
    <t>CATASTRO</t>
  </si>
  <si>
    <t>DISEÑO GRAFICO</t>
  </si>
  <si>
    <t>Papeleria</t>
  </si>
  <si>
    <t>Lonas</t>
  </si>
  <si>
    <t>APOYOS ADMINISTRATIVOS</t>
  </si>
  <si>
    <t>GESTION DE PROYECTOS DE ASISTENCIA SOCIAL</t>
  </si>
  <si>
    <t>COORDINACIÓN DE GABINETE</t>
  </si>
  <si>
    <t>PLANEACIÓN Y EVALUACIÓN INSTITUCIONAL</t>
  </si>
  <si>
    <t>Carta de Policia</t>
  </si>
  <si>
    <t>CEMENTERIOS</t>
  </si>
  <si>
    <t>Exhumaciones</t>
  </si>
  <si>
    <t>Cambio de Propietario de Fosa</t>
  </si>
  <si>
    <t>DELEGACION DE MATATLAN</t>
  </si>
  <si>
    <t>ARCHIVO MUNICIPAL</t>
  </si>
  <si>
    <t>REGISTRO CIVIL</t>
  </si>
  <si>
    <t>Matrimonios</t>
  </si>
  <si>
    <t>Defunciones</t>
  </si>
  <si>
    <t>DIRECCIÓN JURÍDICA</t>
  </si>
  <si>
    <t>JUZGADOS</t>
  </si>
  <si>
    <t>Coches</t>
  </si>
  <si>
    <t>Camionetas</t>
  </si>
  <si>
    <t>Camionetas de carga liviana</t>
  </si>
  <si>
    <t>Camiones de carga</t>
  </si>
  <si>
    <t>Camiones de pasajeros</t>
  </si>
  <si>
    <t>Camiones adptados para la salud</t>
  </si>
  <si>
    <t>maquinaria pesada</t>
  </si>
  <si>
    <t>Programado</t>
  </si>
  <si>
    <t>No programado</t>
  </si>
  <si>
    <t>Hombres</t>
  </si>
  <si>
    <t>Mujeres</t>
  </si>
  <si>
    <t>Causar escándanlos en la vía publica</t>
  </si>
  <si>
    <t xml:space="preserve">Consumir Estupefacientes en la vía publica </t>
  </si>
  <si>
    <t>Daños a propiedad privada</t>
  </si>
  <si>
    <t>Estacionarse en Banqueta</t>
  </si>
  <si>
    <t xml:space="preserve">Molestar física o Verbalmente a las personas </t>
  </si>
  <si>
    <t xml:space="preserve">Oponerse o resistirse a un mandato de la Autoridad </t>
  </si>
  <si>
    <t>Orinar en la vía publica</t>
  </si>
  <si>
    <t>Por accidente y causar lesiones</t>
  </si>
  <si>
    <t xml:space="preserve">Proferir ofensas al personal operativo </t>
  </si>
  <si>
    <t>Provocar daños a las cosas</t>
  </si>
  <si>
    <t>Desmantelar vehículo con reporte de robo</t>
  </si>
  <si>
    <t xml:space="preserve">Homicidio </t>
  </si>
  <si>
    <t xml:space="preserve">Señalamiento de homicidio </t>
  </si>
  <si>
    <t xml:space="preserve">Señalamiento de robo   </t>
  </si>
  <si>
    <t>Señalamiento de tentativa de violación</t>
  </si>
  <si>
    <t>Violación</t>
  </si>
  <si>
    <t>PARQUES, JARDINES Y UNIDADES DEPORTIVAS</t>
  </si>
  <si>
    <t>ABASTOS Y SUMINISTROS</t>
  </si>
  <si>
    <t>Motocicletas Particulares</t>
  </si>
  <si>
    <t>Vehiculos Particulares</t>
  </si>
  <si>
    <t>SECRETARIA PARTICULAR</t>
  </si>
  <si>
    <t>ENTREGA DE MENSAJERIA</t>
  </si>
  <si>
    <t xml:space="preserve">Cambio de Tambores </t>
  </si>
  <si>
    <t>Cambio de Balatas</t>
  </si>
  <si>
    <t>DENUNCIAS PENALES</t>
  </si>
  <si>
    <t>Divorcio</t>
  </si>
  <si>
    <t>Foráneas</t>
  </si>
  <si>
    <t>Cartas de Residencia Condonadas</t>
  </si>
  <si>
    <t>Ampliación de rutas de transporte urbano</t>
  </si>
  <si>
    <t>Defunción</t>
  </si>
  <si>
    <t>Entrega de Apoyos Programas Sociales</t>
  </si>
  <si>
    <t>Dominical, en Parque Puente de Calderón</t>
  </si>
  <si>
    <t>Otros asuntos</t>
  </si>
  <si>
    <t>PROGRAMA MUNICIPAL</t>
  </si>
  <si>
    <t>PROGRAMAS MUNICIPALES</t>
  </si>
  <si>
    <t>PROYECTOS ESTRATEGICOS</t>
  </si>
  <si>
    <t>EVENTOS INSTITUCIONALES</t>
  </si>
  <si>
    <t>PROYECTOS PRESENTADOS</t>
  </si>
  <si>
    <t>Proyectos aprobados</t>
  </si>
  <si>
    <t>Proyectos concluidos</t>
  </si>
  <si>
    <t>Metas planeadas</t>
  </si>
  <si>
    <t>Metas alcanzadas</t>
  </si>
  <si>
    <t>GESTIÓN DEL TERRITORIO</t>
  </si>
  <si>
    <t>PROYECTOS</t>
  </si>
  <si>
    <t>GESTIÓN</t>
  </si>
  <si>
    <t>PROMOCIÓN ECONÓMICA</t>
  </si>
  <si>
    <t>ASESORÍA DE CREDITOS FOJAL</t>
  </si>
  <si>
    <t>CATÁLOGO DE PROGRAMAS DE APOYO</t>
  </si>
  <si>
    <t>APOYO A FABRICANTES Y COMERCIANTES TEXTILES</t>
  </si>
  <si>
    <t>Convenios</t>
  </si>
  <si>
    <t>PRODUCTOS Y SERVICIOS    (COMPONENTES)</t>
  </si>
  <si>
    <t>Eventos de capacitación</t>
  </si>
  <si>
    <t xml:space="preserve">Promoción y difusión </t>
  </si>
  <si>
    <t>Registro único</t>
  </si>
  <si>
    <t>PROYECTOS ESTRATÉGICOS</t>
  </si>
  <si>
    <t>Talleres</t>
  </si>
  <si>
    <t>Eventos</t>
  </si>
  <si>
    <t>PROGRAMA DE APOYO AL TRANSPORTE DE ESTUDIANTE</t>
  </si>
  <si>
    <t>PROGRAMA DE MOVILIDAD MUNICIPAL</t>
  </si>
  <si>
    <t>Estudiante con beca de transporte</t>
  </si>
  <si>
    <t>CULTURA TURISTICA</t>
  </si>
  <si>
    <t>PRODUCTOS TURISTICOS</t>
  </si>
  <si>
    <t>PROMOCIÓN TURISTICA</t>
  </si>
  <si>
    <t>VISITAS GUIADAS A LUGARES TURISTICOS</t>
  </si>
  <si>
    <t>TURISMO DE ALTO IMPACTO</t>
  </si>
  <si>
    <t>TURISMO SUSTENTABLE</t>
  </si>
  <si>
    <t>Programas de capacitación</t>
  </si>
  <si>
    <t>Paquetes integrales</t>
  </si>
  <si>
    <t>Promoción en medios</t>
  </si>
  <si>
    <t>Promoción en diversas plataformas del mercado</t>
  </si>
  <si>
    <t>Visitas</t>
  </si>
  <si>
    <t>Número de lugares visitados</t>
  </si>
  <si>
    <t>Personas atendidas</t>
  </si>
  <si>
    <t>TRAMITE DE PASAPORTES Y VISAS INTERNACIONALES</t>
  </si>
  <si>
    <t>GESTION DE APOYOS INTERNACIONALES</t>
  </si>
  <si>
    <t>HERMANAMIENTOS</t>
  </si>
  <si>
    <t>Asesorias</t>
  </si>
  <si>
    <t>Número de asesorías</t>
  </si>
  <si>
    <t>Número de acuerdos</t>
  </si>
  <si>
    <t>Organismos internacionales</t>
  </si>
  <si>
    <t>Número de apoyos</t>
  </si>
  <si>
    <t>Número de Hermanamientos</t>
  </si>
  <si>
    <t>INSPECCIÓN Y VIGILANCIA MUNICIPAL</t>
  </si>
  <si>
    <t>OPERATIVOS</t>
  </si>
  <si>
    <t>Reuniones de trabajo</t>
  </si>
  <si>
    <t>EVENTOS ESPECIALES</t>
  </si>
  <si>
    <t>Número de eventos.</t>
  </si>
  <si>
    <t>PRODUCTOS Y SERVICIOS             (COMPONENTES)</t>
  </si>
  <si>
    <t>CASOS ESPECIALES</t>
  </si>
  <si>
    <t>Número de solicitudes</t>
  </si>
  <si>
    <t>Casos resueltos</t>
  </si>
  <si>
    <t>Gestiones iniciadas</t>
  </si>
  <si>
    <t>Gestiones concluidas</t>
  </si>
  <si>
    <t>COPLADEMUN</t>
  </si>
  <si>
    <t>GOBERNANZA METROPOLITANA</t>
  </si>
  <si>
    <t>PLAN MUNICIPAL DE DESARROLLO</t>
  </si>
  <si>
    <t>AGENDA PARA EL DESARROLLO</t>
  </si>
  <si>
    <t>** SISTEMA DE INFORMACIÓN MUNICIPAL ESTRATÉGICA</t>
  </si>
  <si>
    <t>SISTEMA ÚNICO DE INFORMACIÓN</t>
  </si>
  <si>
    <t>Informes mensuales de resultados</t>
  </si>
  <si>
    <t>Reporte de eventos concluidos.</t>
  </si>
  <si>
    <t>ARCHIVO DE EVIDENCIA</t>
  </si>
  <si>
    <t>Número de evidencia reservadas</t>
  </si>
  <si>
    <t>Número de sesiones</t>
  </si>
  <si>
    <t>Ordinarias</t>
  </si>
  <si>
    <t>Extraordinarias</t>
  </si>
  <si>
    <t>Número de convocados</t>
  </si>
  <si>
    <t>Número de asistentes</t>
  </si>
  <si>
    <t>Planes propuesto al Ayuntamiento</t>
  </si>
  <si>
    <t>Actualizaciones</t>
  </si>
  <si>
    <t>Sesiones de Coordinación</t>
  </si>
  <si>
    <t>Junta de gobierno</t>
  </si>
  <si>
    <t>Mesas de Trabajo</t>
  </si>
  <si>
    <t>Consejo ciudadano metropolitano</t>
  </si>
  <si>
    <t>Perspectiva</t>
  </si>
  <si>
    <t>Instrumentación</t>
  </si>
  <si>
    <t>Integración</t>
  </si>
  <si>
    <t>Diagnósitico</t>
  </si>
  <si>
    <t xml:space="preserve">Verificación </t>
  </si>
  <si>
    <t>Verificación 1</t>
  </si>
  <si>
    <t>Verifcación 2</t>
  </si>
  <si>
    <t>PROGRAMAS OPERATIVOS (POAS)</t>
  </si>
  <si>
    <t>Número de programas aprobados.</t>
  </si>
  <si>
    <t>SISTEMA DE EVALUACIÓN INSTITUCIONAL</t>
  </si>
  <si>
    <t>Sistema Municipal de Indicadores</t>
  </si>
  <si>
    <t>Analisis y verificación de indicadores</t>
  </si>
  <si>
    <t>Recomendaciones/apercibimientos</t>
  </si>
  <si>
    <t>COMITÉ INTERNO DE PLANEACIÓN</t>
  </si>
  <si>
    <t>SESIONES DE AYUNTAMIENTO</t>
  </si>
  <si>
    <t xml:space="preserve">Número de sesiones </t>
  </si>
  <si>
    <t>Extraordianrias</t>
  </si>
  <si>
    <t>Acuerdos</t>
  </si>
  <si>
    <t>Presentados</t>
  </si>
  <si>
    <t>Aprobados</t>
  </si>
  <si>
    <t>Concluidos</t>
  </si>
  <si>
    <t>CERTEZA JURIDICA CIUDADANA</t>
  </si>
  <si>
    <t>Expedición de constancias</t>
  </si>
  <si>
    <t>Identidad</t>
  </si>
  <si>
    <t>ADMINISTRACIÓN DE CEMENTERIOS</t>
  </si>
  <si>
    <t>SERVICIO DEL AGUA</t>
  </si>
  <si>
    <t>CEMENTERIO DELEGACIONAL</t>
  </si>
  <si>
    <t>Mantenimiento</t>
  </si>
  <si>
    <t>DELEGACION DE SANTA FE</t>
  </si>
  <si>
    <t>DELEGACION DE EL SAUCILLO</t>
  </si>
  <si>
    <t>DELEGACION DE LA PURISIMA</t>
  </si>
  <si>
    <t>DELEGACION DE SAN JOSE DE LAS FLORES</t>
  </si>
  <si>
    <t>DELEGACION DE LA LAJA</t>
  </si>
  <si>
    <t>ADMINISTRACION DE INFORMACIÓN HISTORICA</t>
  </si>
  <si>
    <t>VISITAS GUIADAS A LUGARES HISTÓRICOS</t>
  </si>
  <si>
    <t>Solicitudes de Información</t>
  </si>
  <si>
    <t>Cantidad de visitas a Puente de Calderón</t>
  </si>
  <si>
    <t>Número de acciones de seguimiento</t>
  </si>
  <si>
    <t>Municipales</t>
  </si>
  <si>
    <t xml:space="preserve">Foráneas </t>
  </si>
  <si>
    <t>CERTIFICACIÓN DE COPIAS</t>
  </si>
  <si>
    <t xml:space="preserve">Actas </t>
  </si>
  <si>
    <t>EXPEDICIÓN DE ACTAS CONDONADAS</t>
  </si>
  <si>
    <t>Actas condonadas</t>
  </si>
  <si>
    <t xml:space="preserve">INEXISTENCIAS </t>
  </si>
  <si>
    <t>Constancias de inexistencias</t>
  </si>
  <si>
    <t>Número de Reconocimientos de Paternidad</t>
  </si>
  <si>
    <t>ACUERDOS</t>
  </si>
  <si>
    <t>GOBIERNO ABIERTO</t>
  </si>
  <si>
    <t>Licitaciones</t>
  </si>
  <si>
    <t>PROCESOS JURIDICOS</t>
  </si>
  <si>
    <t>CAPACITACIÓN PARA MIPYMES</t>
  </si>
  <si>
    <t>Citas Agendadas</t>
  </si>
  <si>
    <t>GOBIERNO CERCANO</t>
  </si>
  <si>
    <t xml:space="preserve">REALIZACIÓN DE QUEJAS </t>
  </si>
  <si>
    <t>Servidores Públicos</t>
  </si>
  <si>
    <t>ASESORAMIENTOS LEGALES</t>
  </si>
  <si>
    <t xml:space="preserve">Asesorías </t>
  </si>
  <si>
    <t>Número de contratos realizados</t>
  </si>
  <si>
    <t>Federales</t>
  </si>
  <si>
    <t>Estatales</t>
  </si>
  <si>
    <t>Número de documentos entregados</t>
  </si>
  <si>
    <t>COORDINACIÓN CONSTRUCCIÓN DE LA COMUNIDAD</t>
  </si>
  <si>
    <t>PRODUCTOS Y SERVICIOS (COMPONENTES)</t>
  </si>
  <si>
    <t>CONTRALORÍA CIUDADANA</t>
  </si>
  <si>
    <t>COMISARIA DE SEGURIDAD PÚBLICA</t>
  </si>
  <si>
    <t>COORDINACIÓN DE SERVICIOS MUNICIPALES</t>
  </si>
  <si>
    <t>SECRETARÍA GENERAL</t>
  </si>
  <si>
    <t>SÍNDICATURA</t>
  </si>
  <si>
    <t>COORDINACIÓN DE ADMINISTRACIÓN E INNOVACIÓN GUBERNAMENTAL</t>
  </si>
  <si>
    <t>COORDINACIÓN DE DESARROLLO ECONÓMICO</t>
  </si>
  <si>
    <t>COORDINACIÓN DE GESTIÓN DE LA CIUDAD</t>
  </si>
  <si>
    <t>Impresiones</t>
  </si>
  <si>
    <t>UNIDAD DE MEDIOS DE COMUNICACIÓN</t>
  </si>
  <si>
    <t>Publicaciones</t>
  </si>
  <si>
    <t>Videos</t>
  </si>
  <si>
    <t xml:space="preserve">Impresas </t>
  </si>
  <si>
    <t>Digitales</t>
  </si>
  <si>
    <t>Entrevistas</t>
  </si>
  <si>
    <t>Boletines de prensa</t>
  </si>
  <si>
    <t>Ruedas de prensa</t>
  </si>
  <si>
    <t>Notas informativas</t>
  </si>
  <si>
    <t>Diseños digitales</t>
  </si>
  <si>
    <t xml:space="preserve">ROTULACIONES </t>
  </si>
  <si>
    <t>Número de rotulaciones</t>
  </si>
  <si>
    <t>IMAGEN INSTITUCIONAL</t>
  </si>
  <si>
    <t>Medios de promoción</t>
  </si>
  <si>
    <t>DIFUSIÓN DE ACTIVIDADES OFICIALES</t>
  </si>
  <si>
    <t>PROMOCION DE EVENTOS INSTITUCIONALES</t>
  </si>
  <si>
    <t>PROCESOS DE OBTENCIÓN DE RECURSOS</t>
  </si>
  <si>
    <t xml:space="preserve">VINCULACIÓN CON MEDIOS MASIVOS </t>
  </si>
  <si>
    <t xml:space="preserve"> INFORMACIÓN PARA MEDIOS MASIVOS</t>
  </si>
  <si>
    <t>CAMPAÑAS INSTITUCIONALES</t>
  </si>
  <si>
    <t>Número de campañas</t>
  </si>
  <si>
    <t>TESORERÍA</t>
  </si>
  <si>
    <t>PRODUCTOS Y SERVICIOS                                                 (COMPONENTES)</t>
  </si>
  <si>
    <t>Elaboración de actas</t>
  </si>
  <si>
    <t>Analisis de conceptos y/o insumos contratados vs cobrados y/o comprados (tabla comparativa)</t>
  </si>
  <si>
    <t>Número de expedientes revisados</t>
  </si>
  <si>
    <t>Número matrices analizadas</t>
  </si>
  <si>
    <t>ACTAS CIRCUSTANCIADAS DE OBRA</t>
  </si>
  <si>
    <t>COMPARATIVIDAD DE INSUMOS</t>
  </si>
  <si>
    <t>REVISIÓN DE EXPEDIENTES TÉCNICOS</t>
  </si>
  <si>
    <t>DIAGNOSTICOS DE RESULTADOS</t>
  </si>
  <si>
    <t>Oficios de observaciones</t>
  </si>
  <si>
    <t>Revisión física  de obra (memoria fotográfica)</t>
  </si>
  <si>
    <t>INSPECCIÓN DE OBRA</t>
  </si>
  <si>
    <t xml:space="preserve">MEDICIONES TÉCNICAS </t>
  </si>
  <si>
    <t>REVISIONES DE FACTURAS</t>
  </si>
  <si>
    <t>PRODUCTOS Y SERVICIOS                                    (COMPONENTES)</t>
  </si>
  <si>
    <t>AUDITORIA RECURSOS PROPIOS</t>
  </si>
  <si>
    <t>Fiscalización de Estados Financieros</t>
  </si>
  <si>
    <t>ALIMENTACIÓN SISTEMA: SIRES</t>
  </si>
  <si>
    <t>Número de informes</t>
  </si>
  <si>
    <t>Capacitaciones</t>
  </si>
  <si>
    <t>Escuelas</t>
  </si>
  <si>
    <t>Servidores públicos</t>
  </si>
  <si>
    <t>ACCESO A LA INFORMACIÓN PÚBLICA</t>
  </si>
  <si>
    <t>INFOMEX</t>
  </si>
  <si>
    <t>UTI</t>
  </si>
  <si>
    <t>Solicitudes de información INFOMEX</t>
  </si>
  <si>
    <t>Solicitudes de información UTI</t>
  </si>
  <si>
    <t>ABASTECIMIENTO  DE AGUA POTABLE</t>
  </si>
  <si>
    <t>ACTUALIZACIÓN DE TOMAS</t>
  </si>
  <si>
    <t>Contratos</t>
  </si>
  <si>
    <t>REGISTRO DEL CONSUMO DE AGUA</t>
  </si>
  <si>
    <t>Captura de lecturas</t>
  </si>
  <si>
    <t>Solicitudes de pipas</t>
  </si>
  <si>
    <t>Inexistencias de tomas</t>
  </si>
  <si>
    <t>Certificados de No Adeudo</t>
  </si>
  <si>
    <t>ATENCION A LOS SERVICIOS  DE PIPAS</t>
  </si>
  <si>
    <t>TRATAMIENTO DE AGUAS RESIDUALES</t>
  </si>
  <si>
    <t>Analisis Fisicoquímicos</t>
  </si>
  <si>
    <t>DETECCIÓN DE AGENTES NOCIVOS EN EL AGUA</t>
  </si>
  <si>
    <t>PODAS A LAS ÁREAS VERDES</t>
  </si>
  <si>
    <t>En camellones y banquetas de calles</t>
  </si>
  <si>
    <t>En carreteras y caminos</t>
  </si>
  <si>
    <t>Parques y jardines</t>
  </si>
  <si>
    <t>SACRIFICIO DE ANIMALES PARA CONSUMO HUMANO</t>
  </si>
  <si>
    <t>MARGEN SANITARIO</t>
  </si>
  <si>
    <t>Sacrificios</t>
  </si>
  <si>
    <t>Mantenimiento de luminarias</t>
  </si>
  <si>
    <t>Instalación de lámparas nuevas</t>
  </si>
  <si>
    <t>MANTENIMIENTO ESPECIAL</t>
  </si>
  <si>
    <t>SUPERVISIÓN DE LOS RESIDUOS</t>
  </si>
  <si>
    <t>ORDEN Y LIMPIEZA PÚBLICA</t>
  </si>
  <si>
    <t>Aseo</t>
  </si>
  <si>
    <t>Número de calles aseadas</t>
  </si>
  <si>
    <t xml:space="preserve">Canalización a Talleres Externos (subrogados) </t>
  </si>
  <si>
    <t>Servicios</t>
  </si>
  <si>
    <t>Reparación de vehículos</t>
  </si>
  <si>
    <t>MANTENIMIENTO PREVENTIVO DE VEHICULOS</t>
  </si>
  <si>
    <t>MANTENIMIENTO A EDIFICIOS Y ESPACIÓS PÚBLICOS</t>
  </si>
  <si>
    <t>Servicios de mantenimiento</t>
  </si>
  <si>
    <t>CONTROL Y SANIDAD CANINA</t>
  </si>
  <si>
    <t>Número de reportes atendidos</t>
  </si>
  <si>
    <t>LICENCIAS DE ALINEAMIENTO, NUMERO OFICIAL Y CONSTRUCCION</t>
  </si>
  <si>
    <t>Solicitudes de Alineamiento, número oficial y construcción.</t>
  </si>
  <si>
    <t>Número de estudios de expedientes</t>
  </si>
  <si>
    <t>Número de autorizaciones de licencias</t>
  </si>
  <si>
    <t>FRACCIONAMIENTOS NUEVOS (LICENCIAS DE URBANIZACION)</t>
  </si>
  <si>
    <t>Licencias de urbanización</t>
  </si>
  <si>
    <t>Numero de autorizaciones de Licencias de Urbanización.</t>
  </si>
  <si>
    <t>MANTENIMIENTO CORRECTIVO DEL PARQUE VEHÍCULAR</t>
  </si>
  <si>
    <t>Calles</t>
  </si>
  <si>
    <t>FRACCIONAMIENTOS QUE ENTREGARAN OBRAS DE URBANIZACION, AREAS DE CESION PARA DESTINOS</t>
  </si>
  <si>
    <t>Obras de urbanización y Áreas de Cesión</t>
  </si>
  <si>
    <t>Número de solicitudes para Recepcion de Obras de Urbanizacion y areas de Cesion.</t>
  </si>
  <si>
    <t>Número de estudios de expedientes.</t>
  </si>
  <si>
    <t>Número de solicitudes para licencias de urbanización</t>
  </si>
  <si>
    <t>DICTAMENES DE USOS Y DESTINOS DEL SUELO</t>
  </si>
  <si>
    <t>Número de solicitudes para Dictamen de Usos y Destinos del Suelo.</t>
  </si>
  <si>
    <t>Numero de Dictamen de Usos y Destinos.</t>
  </si>
  <si>
    <t>DICTAMENES DE TRAZOS, USOS Y DESTINOS DEL SUELO</t>
  </si>
  <si>
    <t>Número de solicitudes para Dictamen de Trazo, Usos y Destinos del Suelo.</t>
  </si>
  <si>
    <t>Numero de dictamentes de Trazos, Usos y Destinos del Suelo</t>
  </si>
  <si>
    <t>REGULARIZACIÓN DE FRACCIONAMIENTOS</t>
  </si>
  <si>
    <t>Número de solicitudes para regularizar acciones urbanísticas irregulares</t>
  </si>
  <si>
    <t>Número de solicitudes para regularizar predios individuales</t>
  </si>
  <si>
    <t>Número de solicitudes para regularizar predios públicos urbanos</t>
  </si>
  <si>
    <t>Solicitudes de Dictamenes de usos y destinos</t>
  </si>
  <si>
    <t>Solicitudes para regularizar fraccionamientos</t>
  </si>
  <si>
    <t>Número de Actas de Autorización por el cabildo.</t>
  </si>
  <si>
    <t>Número de Registros de predios a regularizar.</t>
  </si>
  <si>
    <t>SUBDIVISIONES</t>
  </si>
  <si>
    <t>Procesos de Dictamenes de trazos, usos y destinos</t>
  </si>
  <si>
    <t>Número de subdivisiones expedidas</t>
  </si>
  <si>
    <t>Número de dictamenes de trazos, usos y destinos</t>
  </si>
  <si>
    <t>Número de Estudios de expediente.</t>
  </si>
  <si>
    <t>Número de solicitudes de subdivisión</t>
  </si>
  <si>
    <t>Solicitudes de Subdivisión</t>
  </si>
  <si>
    <t xml:space="preserve"> ELABORACION Y EJECUCION DE LOS EXPEDIENTES PARA LA OBRA PUBLICA</t>
  </si>
  <si>
    <t>Número de Licitaciones</t>
  </si>
  <si>
    <t>Número de expedientes completos</t>
  </si>
  <si>
    <t>Por administración directa</t>
  </si>
  <si>
    <t>Adjudicaciones directas</t>
  </si>
  <si>
    <t>Invitaciones restringidas</t>
  </si>
  <si>
    <t xml:space="preserve">PLANEACIÓN DE REQUISICION DE MATERIA PRIMA Y SERVICIOS </t>
  </si>
  <si>
    <t>Número de facturas erogadas</t>
  </si>
  <si>
    <t>Cotización de bienes y servicios</t>
  </si>
  <si>
    <t>Integración de documentos para pago a proveedores</t>
  </si>
  <si>
    <t>Fizcalización de facturas</t>
  </si>
  <si>
    <t>INFORME TRIMESTRAL PARA SHCP</t>
  </si>
  <si>
    <t>INFORME  DE LAS MIDS SEDESOL ESTATAL</t>
  </si>
  <si>
    <t xml:space="preserve"> Número de reportes de avances fisico-financiero</t>
  </si>
  <si>
    <t>Número de informes de identificación geográfica, metas fisicas y metas financieras</t>
  </si>
  <si>
    <t>AMPLIAR LA COBERTURA Y MEJORAR LA INFRAESTRUCTURA URBANA PARA PERSONAS CON DISCAPACIDAD.</t>
  </si>
  <si>
    <t>AMPLIAR Y MEJORAR LA INFRAESTRUCTURA DE SALUD.</t>
  </si>
  <si>
    <t>AMPLIAR Y MEJORAR LA INFRAESTRUCTURA EDUCATIVA.</t>
  </si>
  <si>
    <t>INCREMENTAR Y MEJORAR LA INFRAESTRUCTURA ESTABLECIDA PARA EL DEPORTE.</t>
  </si>
  <si>
    <t>Número de Obras</t>
  </si>
  <si>
    <t>Numero de Obras</t>
  </si>
  <si>
    <t>Número de Obras de agua potable</t>
  </si>
  <si>
    <t>Número de Obras de servicios de drenaje</t>
  </si>
  <si>
    <t>MPULSAR ESQUEMAS DE INVERSION INNOVADORES QUE PERMITAN OPTIMIZAR LOS RECURSO PUBLICOS PARA PROYECTOS CON IMPACTO PUBLICO Y SOCIAL.</t>
  </si>
  <si>
    <t>Gestión de recursos de programas federales y estatales</t>
  </si>
  <si>
    <t>Número de proyectos aprobados</t>
  </si>
  <si>
    <t xml:space="preserve">AMPLIACIÓN Y MEJORAMIENTO DE LA INFRAESTRUCTURA URBANA </t>
  </si>
  <si>
    <t>Número de obras supervisadas</t>
  </si>
  <si>
    <t xml:space="preserve">Reuniones de trabajo </t>
  </si>
  <si>
    <t xml:space="preserve">ACUERDOS DE COOPERACIÓN </t>
  </si>
  <si>
    <t>RECEPCIÓN DE PETICIONES A PROGRAMAS SOCIALES</t>
  </si>
  <si>
    <t>PROGRAMA DE TRASLADOS</t>
  </si>
  <si>
    <t>PROGRAMA DE PREVENCIÓN</t>
  </si>
  <si>
    <t>SERVICIO DE LABORATORIO</t>
  </si>
  <si>
    <t>PROGRAMA DE CONSULTA GENERAL</t>
  </si>
  <si>
    <t>PROGRAMA CAMION DE LA SALUD</t>
  </si>
  <si>
    <t>PROGRAMA  DE PREVENCIÓN</t>
  </si>
  <si>
    <t>PROGRAMA DE ATENCION A EMERGENCIAS</t>
  </si>
  <si>
    <t>CERTIFICACIÓN MEDICA</t>
  </si>
  <si>
    <t>CULTURA CERCA DE TI</t>
  </si>
  <si>
    <t>BIBLIOTECA DIGNA</t>
  </si>
  <si>
    <t>Cuenta Cuentos</t>
  </si>
  <si>
    <t>Música</t>
  </si>
  <si>
    <t>Cabecera municipal</t>
  </si>
  <si>
    <t>REHABILITACIÓN DE ESCUELAS</t>
  </si>
  <si>
    <t>Total de peticiones de mantenimiento</t>
  </si>
  <si>
    <t>Total de visitas a escuelas</t>
  </si>
  <si>
    <t>ESCUELAS DEPORTIVAS</t>
  </si>
  <si>
    <t>Número de usuarios Gimnasio de la Salud</t>
  </si>
  <si>
    <t>Número de usuarios Gimnasio de activación fisica sede La Purísima</t>
  </si>
  <si>
    <t xml:space="preserve"> Integrantes de boxeo</t>
  </si>
  <si>
    <t xml:space="preserve"> Integrantes de atletismo</t>
  </si>
  <si>
    <t xml:space="preserve"> Jugadores de fútbol</t>
  </si>
  <si>
    <t>Jugadores de basquetbol</t>
  </si>
  <si>
    <t>Jugadores de voleibol</t>
  </si>
  <si>
    <t>TORNEOS Y COMPETENCIAS LOCALES</t>
  </si>
  <si>
    <t>Número de torneos</t>
  </si>
  <si>
    <t xml:space="preserve"> Fútbol</t>
  </si>
  <si>
    <t xml:space="preserve">Basquetbol </t>
  </si>
  <si>
    <t>Atletismo</t>
  </si>
  <si>
    <t>Box</t>
  </si>
  <si>
    <t>Otros eventos</t>
  </si>
  <si>
    <t>CAMPAMENTOS RECREATIVOS</t>
  </si>
  <si>
    <t>Total de asistentes</t>
  </si>
  <si>
    <t>PROMOTORES DEPORTIVOS</t>
  </si>
  <si>
    <t>Bachillerato</t>
  </si>
  <si>
    <t xml:space="preserve">Secundaria </t>
  </si>
  <si>
    <t>Primaria</t>
  </si>
  <si>
    <t>Preescolar</t>
  </si>
  <si>
    <t>Total de escuelas atendidas</t>
  </si>
  <si>
    <t>Pymes</t>
  </si>
  <si>
    <t>REGISTRO DE ENTREGAS DE APOYOS A BENEFICIARIOS DE PROGRAMAS SOCIALES FEDERALES</t>
  </si>
  <si>
    <t>Número de personas que asistieron</t>
  </si>
  <si>
    <t>ATENCIÓN CIUDADANA</t>
  </si>
  <si>
    <t>MANTENIMIENTO A PLANTELES ESCOLARES</t>
  </si>
  <si>
    <t>Total mantenimiento a escuelas</t>
  </si>
  <si>
    <t>ACTUALIZACIÓN DE CARTOGRAFÍA MUNICIPAL</t>
  </si>
  <si>
    <t>ACTUALIZACIÓN DE VALORES CATASTRALES</t>
  </si>
  <si>
    <t>EXPEDICIÓN DE DOCUMENTOS CATASTRALES</t>
  </si>
  <si>
    <t>Notificaciones</t>
  </si>
  <si>
    <t>Licencias de construción</t>
  </si>
  <si>
    <t>Total de convenios</t>
  </si>
  <si>
    <t>ATENCION A CONTRIBUYENTES</t>
  </si>
  <si>
    <t>Número de personas atendidas</t>
  </si>
  <si>
    <t>REALIZACIÓN DE CONVENIOS DE PAGOS DIFERIDOS</t>
  </si>
  <si>
    <t>Supervisión de captura de informacion diaria</t>
  </si>
  <si>
    <t>DELITOS DE MAYORES DE EDAD</t>
  </si>
  <si>
    <t>DELITOS DE MENORES DE EDAD</t>
  </si>
  <si>
    <t>Atención y rescate de persona atropellada</t>
  </si>
  <si>
    <t>Localización de personas extraviadas</t>
  </si>
  <si>
    <t>Accidentes automoviisticos</t>
  </si>
  <si>
    <t>Capacitación</t>
  </si>
  <si>
    <t>Simulacro de evacuacion en empresas</t>
  </si>
  <si>
    <t xml:space="preserve">Apoyo a dependencias municipales en materia de protección civil. </t>
  </si>
  <si>
    <t>Asistencia a escuela preparatoria regional de Matatlán por evento Feria de la Salud</t>
  </si>
  <si>
    <t>Aseguramiento de pirotecnia en tienda de juguetes</t>
  </si>
  <si>
    <t>Intervención por olor desagradable en el medio ambiente</t>
  </si>
  <si>
    <t xml:space="preserve">Inspección y verificacion: </t>
  </si>
  <si>
    <t xml:space="preserve">Inpección de cementerios el  1° Y 2 de noviemre por día de muertos </t>
  </si>
  <si>
    <t xml:space="preserve">Inspección a negocios por tramite de licencia municipal. </t>
  </si>
  <si>
    <t>Inspeccion al eco-parque Puente de Calderón</t>
  </si>
  <si>
    <t>Intervención por uso y accidentes de Gas L.P y combustibles:</t>
  </si>
  <si>
    <t>Intervención por fuga de gas lp en negocios</t>
  </si>
  <si>
    <t xml:space="preserve">Intervención por fuga de gasoductos de pemex y lavado de tuberias </t>
  </si>
  <si>
    <t>Inspección  en escuelas que usan gas LP por cocina escolar</t>
  </si>
  <si>
    <t>Intervención por incendios:</t>
  </si>
  <si>
    <t xml:space="preserve">Control quema de basura </t>
  </si>
  <si>
    <t>De cables de alumbrado público</t>
  </si>
  <si>
    <t>De casa habitación</t>
  </si>
  <si>
    <t>De giros comerciales</t>
  </si>
  <si>
    <t>De maleza</t>
  </si>
  <si>
    <t>De neumaticos en desuso</t>
  </si>
  <si>
    <t>De transforadores de luz</t>
  </si>
  <si>
    <t xml:space="preserve">De vehículos </t>
  </si>
  <si>
    <t>Intervención por flamazo de gas</t>
  </si>
  <si>
    <t>Control canino</t>
  </si>
  <si>
    <t xml:space="preserve">Fumigación a casa hogar por plagas </t>
  </si>
  <si>
    <t xml:space="preserve">Operativo del Programa apícola </t>
  </si>
  <si>
    <t>Cantidad de Platicas impartidas de cultura vial en las distintas escuelas del municipio</t>
  </si>
  <si>
    <t>PREVENTIVO DE FALTAS ADMINISTRATIVAS EN MAYORES DE EDAD</t>
  </si>
  <si>
    <t>PROGRAMA  CONTRA DELITOS</t>
  </si>
  <si>
    <t>PREVENTIVO DE FALTAS ADMINISTRATIVAS EN MENORES DE EDAD</t>
  </si>
  <si>
    <t>PROTECCIÓN A LA POBLACIÓN</t>
  </si>
  <si>
    <t>DIFUSIÓN DE LA CULTURA DE PC</t>
  </si>
  <si>
    <t>ACCIONES PREVENTIVAS PARA LA MITIGACIÓN DE DAÑOS</t>
  </si>
  <si>
    <t>INSPECCIÓN DE BIENES Y DAÑOS PARA SALVAGUARDAR LAS PERSONAS Y EL ENTORNO</t>
  </si>
  <si>
    <t>INTERVENCIÓN POR DAÑOS CAUSADOS POR EL HOMBRE O FENOMENOS NATURALES</t>
  </si>
  <si>
    <t>OPERATIVOS PREVENTIVOS EN MATERIA DE PC</t>
  </si>
  <si>
    <t>MOVILIDAD SUSTENTABLE</t>
  </si>
  <si>
    <t>OPERATIVO PARQUE LINEAL</t>
  </si>
  <si>
    <t>PLATICAS DE CULTURA VIAL</t>
  </si>
  <si>
    <t>OPTIMIZACIÓN DE LOS RECURSOS FINANCIEROS</t>
  </si>
  <si>
    <t>Cotizaciones</t>
  </si>
  <si>
    <t>CONTROL E INVENTARIO DEL PARQUE VEHICULAR</t>
  </si>
  <si>
    <t>Total de vehículos</t>
  </si>
  <si>
    <t>Desincorporación de vehículos del parque vehicular</t>
  </si>
  <si>
    <t>Polizas de seguro</t>
  </si>
  <si>
    <t>Refrendos anuales</t>
  </si>
  <si>
    <t>Control y pago de infracciones</t>
  </si>
  <si>
    <t>INVENTARIO GENERAL DE BIENES MUEBLES</t>
  </si>
  <si>
    <t>Inventario de bienes muebles</t>
  </si>
  <si>
    <t>Desincorporación de bienes muebles</t>
  </si>
  <si>
    <t>Resguardos de vehiculos</t>
  </si>
  <si>
    <t>Inventario de bienes inmuebles</t>
  </si>
  <si>
    <t>REGISTRO Y CONTROL DEL PATRIMONIO MUNICIPAL</t>
  </si>
  <si>
    <t>Desincorporación de bienes  inmuebles</t>
  </si>
  <si>
    <t>SERVICIO DE  RADIO Y TELEFONIA</t>
  </si>
  <si>
    <t>Inventario de equipos</t>
  </si>
  <si>
    <t>Resguardo de equipos</t>
  </si>
  <si>
    <t>Medición con odómetro y cinta (tabla volumenes de obra)</t>
  </si>
  <si>
    <t>Fosa común</t>
  </si>
  <si>
    <t>RESEÑAS HISTORICAS</t>
  </si>
  <si>
    <t xml:space="preserve">Cantidad de copias certificadas actas </t>
  </si>
  <si>
    <t>CERTIFICACION DE DOCUMENTOS</t>
  </si>
  <si>
    <t>Número de documentos certificados</t>
  </si>
  <si>
    <t>ASESORIAS JURIDICAS</t>
  </si>
  <si>
    <t>Número de asesorias</t>
  </si>
  <si>
    <t>Carta de Residencia</t>
  </si>
  <si>
    <t>Constancia de Kilometraje</t>
  </si>
  <si>
    <t>Constancia de Agricultor</t>
  </si>
  <si>
    <t>Constancia de Ganadero</t>
  </si>
  <si>
    <t>ADMINISTRACIÓN DELEGACIONAL</t>
  </si>
  <si>
    <t>Permisos de sepultura</t>
  </si>
  <si>
    <t>Talleres para elaboración de POAS</t>
  </si>
  <si>
    <t>Taller para actualización de reglamentos</t>
  </si>
  <si>
    <t>REUNION DE TRABAJO</t>
  </si>
  <si>
    <t>TALLERES</t>
  </si>
  <si>
    <t>Reuniones de gabinete</t>
  </si>
  <si>
    <t>Cartas de Policia Condonadas</t>
  </si>
  <si>
    <t>Aclaraciones de actas</t>
  </si>
  <si>
    <t>ACLARACIONES</t>
  </si>
  <si>
    <t>ATENCION DE CASOS ESPECIALES</t>
  </si>
  <si>
    <t>VISITAS DOMICILIADAS</t>
  </si>
  <si>
    <t>Consultas médicas domiciliarias</t>
  </si>
  <si>
    <t>Eventos Deportivos</t>
  </si>
  <si>
    <t>REMOZAMIENTO E IMPACTO DE IMAGEN URBANA</t>
  </si>
  <si>
    <t>MI CIUDAD</t>
  </si>
  <si>
    <t>Acondicionamiento</t>
  </si>
  <si>
    <t>Oficinas</t>
  </si>
  <si>
    <t>Plazas Públicas</t>
  </si>
  <si>
    <t>Parques</t>
  </si>
  <si>
    <t>Unidades Deportivas</t>
  </si>
  <si>
    <t>Colectores públicos</t>
  </si>
  <si>
    <t>ATENCIONES</t>
  </si>
  <si>
    <t>Personas atendidas que buscan apoyo social</t>
  </si>
  <si>
    <t>Visitas Técnicas</t>
  </si>
  <si>
    <t>Empresas</t>
  </si>
  <si>
    <t>Exámenes de Confianza</t>
  </si>
  <si>
    <t>Actualización de Tarjetas Catastrales</t>
  </si>
  <si>
    <t>Certificados de No adeudo</t>
  </si>
  <si>
    <t>Desarmado de partes</t>
  </si>
  <si>
    <t>Cambio de Tornillos</t>
  </si>
  <si>
    <t xml:space="preserve"> DETENIDOS POR FALTAS PREVENTIVAS</t>
  </si>
  <si>
    <t>PROTECCION CIVIL</t>
  </si>
  <si>
    <t>PROGRAMA CUIDANDO SUEÑOS</t>
  </si>
  <si>
    <t>Adolescentes Participantes</t>
  </si>
  <si>
    <t>PROGRAMA DE VACUNACIÓN</t>
  </si>
  <si>
    <t>Personas Vacunadas</t>
  </si>
  <si>
    <t>Pipas entregadas</t>
  </si>
  <si>
    <t>Casas Habitación</t>
  </si>
  <si>
    <t>CONTRATOS</t>
  </si>
  <si>
    <t>Penales</t>
  </si>
  <si>
    <t>Asistencias a Talleres</t>
  </si>
  <si>
    <t>Conferencias</t>
  </si>
  <si>
    <t>FALTAS ADMINISTRATIVAS</t>
  </si>
  <si>
    <t>MOVILIDAD URBANA</t>
  </si>
  <si>
    <t>PRODUCTOS Y SERVICIOS                                                    (COMPONENTES)</t>
  </si>
  <si>
    <t>UNIDAD DE MURALISMO</t>
  </si>
  <si>
    <t xml:space="preserve">Voleibol </t>
  </si>
  <si>
    <t>DEPORTE EXTREMO</t>
  </si>
  <si>
    <t>PARQUE ECOTURÍSTICO PUENTE DE CALDERÓN</t>
  </si>
  <si>
    <t>LIGAS DEPORTIVAS MUNICIPALES</t>
  </si>
  <si>
    <t>Fútbol</t>
  </si>
  <si>
    <t>Voleibol</t>
  </si>
  <si>
    <t xml:space="preserve">INFRAESTRUCTURA  DEPORTIVA. LANCHAS, TIROLESA, </t>
  </si>
  <si>
    <t>LIMPIEZA GENERAL DEL PARQUE</t>
  </si>
  <si>
    <t xml:space="preserve">PINTURA DE INSTALACIONES </t>
  </si>
  <si>
    <t>PARQUE VERDE</t>
  </si>
  <si>
    <t>Visitantes que entran al parque</t>
  </si>
  <si>
    <t>VIDA DIGNA</t>
  </si>
  <si>
    <t>REQUERIMIENTOS</t>
  </si>
  <si>
    <t>Total de Requerimientos</t>
  </si>
  <si>
    <t>Total de contribuyentes atendidos que pagaron</t>
  </si>
  <si>
    <t>Comprobante de Ingresos</t>
  </si>
  <si>
    <t>Nacimientos</t>
  </si>
  <si>
    <t>Instalación de postes para lámparas</t>
  </si>
  <si>
    <t>Procedentes</t>
  </si>
  <si>
    <t>Improcedentes</t>
  </si>
  <si>
    <t>Contratos nuevos</t>
  </si>
  <si>
    <t>Reconexiones</t>
  </si>
  <si>
    <t>Inexistencia de tomas</t>
  </si>
  <si>
    <t>Número de usuarios en tirolesa</t>
  </si>
  <si>
    <t>SEGURIDAD PÚBLICA</t>
  </si>
  <si>
    <t>Nacimiento</t>
  </si>
  <si>
    <t xml:space="preserve">Matrimonio </t>
  </si>
  <si>
    <t>LEVANTAMIENTO DE ACTAS</t>
  </si>
  <si>
    <t xml:space="preserve">EXPEDICIÓN DE ACTAS   </t>
  </si>
  <si>
    <t xml:space="preserve">Número de asesorías </t>
  </si>
  <si>
    <t>Clasificación y catalogación del archivo de información</t>
  </si>
  <si>
    <t>Cajas</t>
  </si>
  <si>
    <t>Número de reseñas</t>
  </si>
  <si>
    <t>RESTAURACIÓN Y CONSERVACIÓN DE DOCUMENTOS</t>
  </si>
  <si>
    <t>Número de documentos restaurados</t>
  </si>
  <si>
    <t>Número de anotaciones</t>
  </si>
  <si>
    <t>ANOTACIÓN E INSERCIONES EN ACTAS</t>
  </si>
  <si>
    <t>INSCRIPCIÓN DE ACTOS DEL EXTRANJERO</t>
  </si>
  <si>
    <t>Matrimonio</t>
  </si>
  <si>
    <t>Número de Asesorias Fojal</t>
  </si>
  <si>
    <t>Urbano</t>
  </si>
  <si>
    <t>Suburbano</t>
  </si>
  <si>
    <t>Intervención en rutas de transporte</t>
  </si>
  <si>
    <t>PROYECTOS ESPECIALES DE DESARROLLO</t>
  </si>
  <si>
    <t>Viajes especiales</t>
  </si>
  <si>
    <t>Apoyos extraordinarios</t>
  </si>
  <si>
    <t>Eventos especiales</t>
  </si>
  <si>
    <t>APOYO EN LOGISTICA DE EVENTOS (FERIAS, FIESTAS PATRONALES, EVENTOS CÍVICOS)</t>
  </si>
  <si>
    <t>Señaletica y Nomenclatura</t>
  </si>
  <si>
    <t>Diagnóstico de movilidad</t>
  </si>
  <si>
    <t>Emplacamiento de calles</t>
  </si>
  <si>
    <t>Señalética de vialidades</t>
  </si>
  <si>
    <t>REALIZACIÓN DE COMITES</t>
  </si>
  <si>
    <t>Proyectos Aprobados</t>
  </si>
  <si>
    <t>Proyectos Rechazados</t>
  </si>
  <si>
    <t xml:space="preserve">Número de Beneficiarios </t>
  </si>
  <si>
    <t>Tipo de proyectos aplicados</t>
  </si>
  <si>
    <t>PISAZ Y PIRPEM</t>
  </si>
  <si>
    <t>CIMTRA</t>
  </si>
  <si>
    <t>Número de indicadores cumplidos</t>
  </si>
  <si>
    <t>RECEPCION DE OFICIOS</t>
  </si>
  <si>
    <t>Número de oficios recibidos</t>
  </si>
  <si>
    <t>ACTUALIZACIÓN DE PAGINA OFICIAL</t>
  </si>
  <si>
    <t>Transparencia</t>
  </si>
  <si>
    <t>Solicitudes y actualizaciones</t>
  </si>
  <si>
    <t>ACTIVIDADES DE INFORMACIÓN</t>
  </si>
  <si>
    <t>Asesorías impartidas</t>
  </si>
  <si>
    <t>CONTROL DE INFORMACIÓN Y ESTADÍSTICA</t>
  </si>
  <si>
    <t>CONTROL DE ARCHIVO EXPEDIENTE LABORAL</t>
  </si>
  <si>
    <t>Conformación de expedientes personales laborales</t>
  </si>
  <si>
    <t>CREDENCIALES OFICIALES</t>
  </si>
  <si>
    <t>Credenciales expedidas</t>
  </si>
  <si>
    <t>BOLSA DE TRABAJO</t>
  </si>
  <si>
    <t>Número de solicitudes recibidas</t>
  </si>
  <si>
    <t>APLICACIÓN DE EVALUACIONES PSICOMÉTRICAS</t>
  </si>
  <si>
    <t xml:space="preserve">Número de evaluaciones </t>
  </si>
  <si>
    <t>Formato MMPI-2</t>
  </si>
  <si>
    <t>Figura Humana de macover</t>
  </si>
  <si>
    <t>Test de Bender</t>
  </si>
  <si>
    <t>ENTREVISTAS LABORALES</t>
  </si>
  <si>
    <t>Número de cuestionarios laborales aplicados</t>
  </si>
  <si>
    <t>SISTEMA DE GESTIÓN DE CALIDAD</t>
  </si>
  <si>
    <t>Documentos revisados</t>
  </si>
  <si>
    <t>Propios del sistema</t>
  </si>
  <si>
    <t>REGISTRO DE EXPEDIENTES</t>
  </si>
  <si>
    <t>Número de expedientes</t>
  </si>
  <si>
    <t>CONSIGNACIONES</t>
  </si>
  <si>
    <t>Del fuero común</t>
  </si>
  <si>
    <t>Del fuero federal</t>
  </si>
  <si>
    <t>Agente Ministerio Público</t>
  </si>
  <si>
    <t>Pago de multas</t>
  </si>
  <si>
    <t>Arrestos</t>
  </si>
  <si>
    <t>Detenciones ilegales</t>
  </si>
  <si>
    <t>Amonestaciones</t>
  </si>
  <si>
    <t>DETENCIONES</t>
  </si>
  <si>
    <t>Total de detenidos</t>
  </si>
  <si>
    <t>VEHICULOS PUESTOS A DISPOSICIÓN</t>
  </si>
  <si>
    <t>Total de vehiculos dispuestos</t>
  </si>
  <si>
    <t>Devueltos</t>
  </si>
  <si>
    <t>Consignados al M.P.</t>
  </si>
  <si>
    <t>CITATORIOS</t>
  </si>
  <si>
    <t>Total de citatorios</t>
  </si>
  <si>
    <t>Conciliados</t>
  </si>
  <si>
    <t>No conciliados</t>
  </si>
  <si>
    <t>Certificados de no adeudo</t>
  </si>
  <si>
    <t>ASESORIAS</t>
  </si>
  <si>
    <t>Número de asesorías impartidas</t>
  </si>
  <si>
    <t xml:space="preserve"> Coordinaciones del Ayuntamiento</t>
  </si>
  <si>
    <t>Elaboración de manuales</t>
  </si>
  <si>
    <t>Total de facturas revisadas</t>
  </si>
  <si>
    <t>SISTEMA GESTIÓN DE CALIDAD</t>
  </si>
  <si>
    <t>Número de documentos revisados</t>
  </si>
  <si>
    <t>Realización de manuales</t>
  </si>
  <si>
    <t>MANUALES DE PROCEDIMIENTOS</t>
  </si>
  <si>
    <t xml:space="preserve">Portada de página web oficial </t>
  </si>
  <si>
    <t xml:space="preserve"> Agenda </t>
  </si>
  <si>
    <t>PRODUCTOS Y SERVICIOS                                                     (COMPONENTES)</t>
  </si>
  <si>
    <t>ASUNTOS DEL INTERIOR</t>
  </si>
  <si>
    <t>ACTIVIDADES DE COORDINACIÓN</t>
  </si>
  <si>
    <t>ALMACEN</t>
  </si>
  <si>
    <t>CONTROL DE INVENTARIOS</t>
  </si>
  <si>
    <t>Entradas</t>
  </si>
  <si>
    <t>Salidas</t>
  </si>
  <si>
    <t>UNIDAD JURIDICA LABORAL</t>
  </si>
  <si>
    <t>Tipo de litigio</t>
  </si>
  <si>
    <t>Nuevo</t>
  </si>
  <si>
    <t>En proceso</t>
  </si>
  <si>
    <t>Por convenio</t>
  </si>
  <si>
    <t>No favorable</t>
  </si>
  <si>
    <t>Total de material en almacén (piezas)</t>
  </si>
  <si>
    <t>Número de participantes</t>
  </si>
  <si>
    <t>UNIDAD DE VINCULACIÓN CON LA SOCIEDAD</t>
  </si>
  <si>
    <t xml:space="preserve">Cultura </t>
  </si>
  <si>
    <t>Número de usuarios consultantes de biblioteca</t>
  </si>
  <si>
    <t>MURALES HECHOS</t>
  </si>
  <si>
    <t>Número de murales concluidos</t>
  </si>
  <si>
    <t>GIMNASIO DE LA SALUD Y ACTIVACIÓN FÍSICA</t>
  </si>
  <si>
    <t>APOYO AL FOMENTO DEPORTIVO</t>
  </si>
  <si>
    <t>APOYO AL TURISTA</t>
  </si>
  <si>
    <t>Número de árboles plantados</t>
  </si>
  <si>
    <t xml:space="preserve"> ADMINISTRACIÓN</t>
  </si>
  <si>
    <t>SUPERVISIÓN DE PROYECTOS</t>
  </si>
  <si>
    <t xml:space="preserve"> DESARROLLO RURAL</t>
  </si>
  <si>
    <t xml:space="preserve"> ECOLOGIA Y PROTECCION AMBIENTAL</t>
  </si>
  <si>
    <t>PROMOCIÓN ECONÓMICA RURAL</t>
  </si>
  <si>
    <t>MÓDULO DE MAQUINARIA</t>
  </si>
  <si>
    <t>Número de personas beneficiadas</t>
  </si>
  <si>
    <t xml:space="preserve">Número de eventos </t>
  </si>
  <si>
    <t>Campañas de difusión y divulgación turistica</t>
  </si>
  <si>
    <t>Eventos/reuniones de trabajo</t>
  </si>
  <si>
    <t>CONSEJO  MPAL. DE DESARROLLO ARTESANAL</t>
  </si>
  <si>
    <t>Asesorías</t>
  </si>
  <si>
    <t>FOMENTO AL EMPLEO</t>
  </si>
  <si>
    <t>Discapacidad</t>
  </si>
  <si>
    <t>Facultades Mentales</t>
  </si>
  <si>
    <t>INFORMACIÓN MÉDICA LEGAL</t>
  </si>
  <si>
    <t>Psicométricos</t>
  </si>
  <si>
    <t>Incapacidades</t>
  </si>
  <si>
    <t>Circuitos reparados</t>
  </si>
  <si>
    <t>Templos</t>
  </si>
  <si>
    <t xml:space="preserve">Delegaciones </t>
  </si>
  <si>
    <t>Instituciones de salud</t>
  </si>
  <si>
    <t>Plantas tratadoras de aguas residuales</t>
  </si>
  <si>
    <t>Parques (sistemas de riego)</t>
  </si>
  <si>
    <t>INSPECCIONES DE SISTEMAS ELECTRICOS</t>
  </si>
  <si>
    <t>Luminarias</t>
  </si>
  <si>
    <t>Funcionales</t>
  </si>
  <si>
    <t>FUNCIONALIDAD EN ALUMBRADO PÚBLICO</t>
  </si>
  <si>
    <t xml:space="preserve">Número de solicitudes para lámparas nuevas </t>
  </si>
  <si>
    <t>LICENCIAS MUNICIPALES</t>
  </si>
  <si>
    <t>Nuevas</t>
  </si>
  <si>
    <t>Refrendos</t>
  </si>
  <si>
    <t>Bajas</t>
  </si>
  <si>
    <t>Inexistentes</t>
  </si>
  <si>
    <t>Normales</t>
  </si>
  <si>
    <t>UNIDAD MULTIFUNCIONAL DE VERIFICACIÓN</t>
  </si>
  <si>
    <t>Inspecciones ordinarias</t>
  </si>
  <si>
    <t>Ambulantes</t>
  </si>
  <si>
    <t>Semifijos</t>
  </si>
  <si>
    <t>Inspecciones extraordinarias</t>
  </si>
  <si>
    <t>Inspecciones estructurales</t>
  </si>
  <si>
    <t>Giros restringidos</t>
  </si>
  <si>
    <t>Número de inspecciones</t>
  </si>
  <si>
    <t>Licencias Giros Blancos</t>
  </si>
  <si>
    <t>Licencias Giros Restringidos</t>
  </si>
  <si>
    <t>BACHEO EN CARRETERAS</t>
  </si>
  <si>
    <t>Toneladas de asfalto aplicadas</t>
  </si>
  <si>
    <t>Número de carreteras</t>
  </si>
  <si>
    <t>Número de calles</t>
  </si>
  <si>
    <t>LIMPIEZA DE CARRETERAS</t>
  </si>
  <si>
    <t>Total de Km. Limpiados (ambos lados)</t>
  </si>
  <si>
    <t>APOYO EN OBRAS MUNICIPALES</t>
  </si>
  <si>
    <t>Número de obras apoyadas</t>
  </si>
  <si>
    <t>Total de toneladas de asfalto aplicado</t>
  </si>
  <si>
    <t>CREDENCIALIZACIÓN AGROALIMENTARIA</t>
  </si>
  <si>
    <t xml:space="preserve">Actividades especiales de promoción  </t>
  </si>
  <si>
    <t>Número de Inspecciones</t>
  </si>
  <si>
    <t>Número de credenciales expedidas</t>
  </si>
  <si>
    <t>GESTIÓN Y SIEMBRA DE CRÍAS DE PECES</t>
  </si>
  <si>
    <t>Número de crías entregadas</t>
  </si>
  <si>
    <t>BORDERIA FEDERAL SAGARPA-CONAZA</t>
  </si>
  <si>
    <t>Número de expedientes tramitados</t>
  </si>
  <si>
    <t>INCENTIVOS A LA SIEMBRA DEL MAIZ Y FRIJOL PIMAF-SAGARPA</t>
  </si>
  <si>
    <t>PROYECTOS DE APOYO ANTE EL SNE DE LA STP</t>
  </si>
  <si>
    <t>Total de proyectos</t>
  </si>
  <si>
    <t>PROYECTOS PARA LA VENTANILLA DE CONCURRENCIA SAGARPA-SEDER</t>
  </si>
  <si>
    <t>Número de proyectos</t>
  </si>
  <si>
    <t>Productores rurales</t>
  </si>
  <si>
    <t>Población abierta</t>
  </si>
  <si>
    <t>ASESORAMIENTO TÉCNICO</t>
  </si>
  <si>
    <t>Número de productores atendidos</t>
  </si>
  <si>
    <t>CAPACITACIONES</t>
  </si>
  <si>
    <t>Número de cursos y talleres</t>
  </si>
  <si>
    <t>CONSEJO DE DESARROLLO RURAL SUSTENTABLE</t>
  </si>
  <si>
    <t>Número de Km. Rehabilitados</t>
  </si>
  <si>
    <t>REHABILITACIÓN EN CAMINOS RURALES</t>
  </si>
  <si>
    <t>LIMPIEZA DE ARROYOS Y RIOS CONTAMINADOS</t>
  </si>
  <si>
    <t>Total de Km. Atendidos</t>
  </si>
  <si>
    <t>AMPLIACIÓN Y LIMPIEZA DE BORDOS</t>
  </si>
  <si>
    <t>Número de bordos atendidos</t>
  </si>
  <si>
    <t>JEFATURA DE DESARROLLO RURAL</t>
  </si>
  <si>
    <t xml:space="preserve">PROGRAMA ANÁLISIS DE SUELO </t>
  </si>
  <si>
    <t>Número de análisis realizados</t>
  </si>
  <si>
    <t>PROGRAMA DE ENCALAMIENTO AGRÍCOLA</t>
  </si>
  <si>
    <t>Total de toneladas utilizadas</t>
  </si>
  <si>
    <t>PROGRAMA DE GRANJAS FAMILIARES</t>
  </si>
  <si>
    <t>Número de familias beneficiadas</t>
  </si>
  <si>
    <t>Número de pollos entregados</t>
  </si>
  <si>
    <t>PROGRAMA DE HUERTOS FAMILIARES</t>
  </si>
  <si>
    <t>Número de paquetes entregados</t>
  </si>
  <si>
    <t>PROGRAMA HUERTOS DE NOPAL</t>
  </si>
  <si>
    <t>Número de plantas entregadas</t>
  </si>
  <si>
    <t>PROGRAMA DE COMPOSTA ORGÁNICA</t>
  </si>
  <si>
    <t>Número de toneladas</t>
  </si>
  <si>
    <t>Total de dictamenes</t>
  </si>
  <si>
    <t>DICTAMENES DE MEDIO AMBIENTE</t>
  </si>
  <si>
    <t>Para licencia municipal</t>
  </si>
  <si>
    <t>Para subdivisión</t>
  </si>
  <si>
    <t>VISITAS DE INSPECCIÓN</t>
  </si>
  <si>
    <t xml:space="preserve">Total de visitas </t>
  </si>
  <si>
    <t>Inspecciones a establecimientos por emisiones</t>
  </si>
  <si>
    <t>Inspecciones a bancos de material geológico</t>
  </si>
  <si>
    <t>Inspecciones a granjas porcícolas</t>
  </si>
  <si>
    <t>Inspecciones por reportes ciudadanos</t>
  </si>
  <si>
    <t>Para obras públicas</t>
  </si>
  <si>
    <t>Para podas de especies arbóreas</t>
  </si>
  <si>
    <t>Para derribo de especies arbóreas</t>
  </si>
  <si>
    <t>De desmonte</t>
  </si>
  <si>
    <t>Para transplante de especies arbóreas</t>
  </si>
  <si>
    <t>APERCIBIMIENTOS</t>
  </si>
  <si>
    <t>Número de apercibimientos por molestias derivadas de animales en zona urbana</t>
  </si>
  <si>
    <t>Número de convenios</t>
  </si>
  <si>
    <t xml:space="preserve">CONVENIOS </t>
  </si>
  <si>
    <t>CULTURA DEL AGUA</t>
  </si>
  <si>
    <t>Número de eventos realizados</t>
  </si>
  <si>
    <t>Número de talleres impartidos</t>
  </si>
  <si>
    <t>EDUCACIÓN AMBIENTAL</t>
  </si>
  <si>
    <t>CAMPAÑAS</t>
  </si>
  <si>
    <t>Número de campañas realizadas</t>
  </si>
  <si>
    <t>Total de alcance (personas)</t>
  </si>
  <si>
    <t>Administrativos</t>
  </si>
  <si>
    <t>Civiles</t>
  </si>
  <si>
    <t>De Amparo</t>
  </si>
  <si>
    <t>Quejas ante organismos CEDH</t>
  </si>
  <si>
    <t>Número de denuncias penales</t>
  </si>
  <si>
    <t>Número total de juicios</t>
  </si>
  <si>
    <t>Ordenes Concretadas</t>
  </si>
  <si>
    <t>REQUISICIONES</t>
  </si>
  <si>
    <t>Número de requisiciones elaboradas</t>
  </si>
  <si>
    <t>Completas</t>
  </si>
  <si>
    <t>Parciales</t>
  </si>
  <si>
    <t>Tipo de compra</t>
  </si>
  <si>
    <t>COMPRAS</t>
  </si>
  <si>
    <t>Número de Atenciones</t>
  </si>
  <si>
    <t>Volcaduras atendidas</t>
  </si>
  <si>
    <t>Detenciones por posesión de droga</t>
  </si>
  <si>
    <t>Detenciones por orden de aprehensión</t>
  </si>
  <si>
    <t>Choques atendidos</t>
  </si>
  <si>
    <t>Motocicletas Robadas</t>
  </si>
  <si>
    <t>Vehículos Robados</t>
  </si>
  <si>
    <t>Robo a escuelas</t>
  </si>
  <si>
    <t>Robo a negocios</t>
  </si>
  <si>
    <t>Personas narcotizadas</t>
  </si>
  <si>
    <t>Vehículos Recuperados</t>
  </si>
  <si>
    <t xml:space="preserve">Intervencion por derrame de gasolina en vía pública </t>
  </si>
  <si>
    <t>Accidentes atendidos</t>
  </si>
  <si>
    <t>Cantidad de operativos viales realizados</t>
  </si>
  <si>
    <t>Motocicletas retiradas por distintas infracciones</t>
  </si>
  <si>
    <t>Distintos apoyos a la ciudadanía</t>
  </si>
  <si>
    <t>Número de licencias expedidas</t>
  </si>
  <si>
    <t>VOLANTA DE LICENCIAS</t>
  </si>
  <si>
    <t>APOYO A CIUDADANOS</t>
  </si>
  <si>
    <t>OPERATIVOS VIALES</t>
  </si>
  <si>
    <t xml:space="preserve"> CRÉDITO FISCAL</t>
  </si>
  <si>
    <t>RECUPERACION DE CARTERA MOROSOS</t>
  </si>
  <si>
    <t>Alumnos de secundaria beneficiados</t>
  </si>
  <si>
    <t>Alumnos de bachillerato beneficiados</t>
  </si>
  <si>
    <t>Padres de familia beneficiados</t>
  </si>
  <si>
    <t>Número de talleres vivenciales impartidos</t>
  </si>
  <si>
    <t>Personas canalizadas a centro de tratamiento para adicciones</t>
  </si>
  <si>
    <t>Total de uniformes entregados</t>
  </si>
  <si>
    <t>Campamentos realizados</t>
  </si>
  <si>
    <t>Pensionados</t>
  </si>
  <si>
    <t>Jubilados</t>
  </si>
  <si>
    <t>Bajas de personal</t>
  </si>
  <si>
    <t>Altas de personal</t>
  </si>
  <si>
    <t>CONTROL ANIMAL</t>
  </si>
  <si>
    <t>Equinos y bovinos suelto en vía pública</t>
  </si>
  <si>
    <t>Programas municipales</t>
  </si>
  <si>
    <t>Proyectos presentados</t>
  </si>
  <si>
    <t>Proyectos estratégicos</t>
  </si>
  <si>
    <t>Eventos institucionales</t>
  </si>
  <si>
    <t>Supervisiones</t>
  </si>
  <si>
    <t>Recepción de solicitudes de ingreso</t>
  </si>
  <si>
    <t>Atenciones personalizadas</t>
  </si>
  <si>
    <t>Entrega de apoyos</t>
  </si>
  <si>
    <t>Total de traslados</t>
  </si>
  <si>
    <t>Campañas de vacunación</t>
  </si>
  <si>
    <t>Campañas de prevención en salud pública</t>
  </si>
  <si>
    <t>Atenciones de laboratorio de análisis clínicos</t>
  </si>
  <si>
    <t>Atenciones del camión de la salud</t>
  </si>
  <si>
    <t>Atenciones por inhaloterapia</t>
  </si>
  <si>
    <t>Apoyo de ambulancia</t>
  </si>
  <si>
    <t>Número de evaluaciones</t>
  </si>
  <si>
    <t>Total de exámenes médicos</t>
  </si>
  <si>
    <t>Consultas psicológicas</t>
  </si>
  <si>
    <t>Consultas nutricionales</t>
  </si>
  <si>
    <t>Consultas médicas</t>
  </si>
  <si>
    <t>Emergencias</t>
  </si>
  <si>
    <t>Integración de personas al club de hipertensos, diabéticos y obesos</t>
  </si>
  <si>
    <t>Hospitalizaciones</t>
  </si>
  <si>
    <t>Curaciones</t>
  </si>
  <si>
    <t>Atención de lesiones</t>
  </si>
  <si>
    <t>Orientaciones y derivaciones</t>
  </si>
  <si>
    <t>Total de comités de obra</t>
  </si>
  <si>
    <t>Total de comités comunitarios</t>
  </si>
  <si>
    <t>Total de comités vecinales</t>
  </si>
  <si>
    <t>Seguimiento a escuela de atletismo</t>
  </si>
  <si>
    <t>Seguimiento a escuela de box</t>
  </si>
  <si>
    <t>Seguimiento a la escuela de volibol</t>
  </si>
  <si>
    <t>Seguimiento a escuela de fútbol</t>
  </si>
  <si>
    <t xml:space="preserve">Resguardo en corrales </t>
  </si>
  <si>
    <t>Total de animales decomisados</t>
  </si>
  <si>
    <t>Total de animales resguardados</t>
  </si>
  <si>
    <t>Completos</t>
  </si>
  <si>
    <t>Incompletos</t>
  </si>
  <si>
    <t>Préstamos vía nómina</t>
  </si>
  <si>
    <t>Total de plantilla de personal</t>
  </si>
  <si>
    <t>Ausentismo (personas/dias)</t>
  </si>
  <si>
    <t>AVALÚOS</t>
  </si>
  <si>
    <t>Mantenimiento de caminamientos y áreas de uso común (acciones de mantenimiento)</t>
  </si>
  <si>
    <t>Peticiones ciudadanas</t>
  </si>
  <si>
    <t>REGISTRO DEL ESTADO CIVIL</t>
  </si>
  <si>
    <t>Total de copias de actas certificadas</t>
  </si>
  <si>
    <t>Total de registro de actas</t>
  </si>
  <si>
    <t>Solicitudes de CURP</t>
  </si>
  <si>
    <t>Anotaciones en actas</t>
  </si>
  <si>
    <t>Correcciones en actas</t>
  </si>
  <si>
    <t>Conexiones nuevas</t>
  </si>
  <si>
    <t>Servicio de pipas</t>
  </si>
  <si>
    <t>Inhumaciones</t>
  </si>
  <si>
    <t>PREDIAL</t>
  </si>
  <si>
    <t>Pago del impuesto predial</t>
  </si>
  <si>
    <t>Pago del servicio de agua</t>
  </si>
  <si>
    <t>Rústico</t>
  </si>
  <si>
    <t>Permisos de sacrificio animal</t>
  </si>
  <si>
    <t>Reses</t>
  </si>
  <si>
    <t>Permisos de piso</t>
  </si>
  <si>
    <t>RASTRO DELEGACIONAL</t>
  </si>
  <si>
    <t>Pagos por mantenimiento  de fosas</t>
  </si>
  <si>
    <t>BIBLIOTECA DELEGACIONAL</t>
  </si>
  <si>
    <t>Número de consultas en biblioteca</t>
  </si>
  <si>
    <t>Leeds</t>
  </si>
  <si>
    <t>Sopletear tomas</t>
  </si>
  <si>
    <t>Suspensión de tomas</t>
  </si>
  <si>
    <t>Reparación o desasolve</t>
  </si>
  <si>
    <t xml:space="preserve">Podas </t>
  </si>
  <si>
    <t>Total de m2 realizados</t>
  </si>
  <si>
    <t>Número de gestiones</t>
  </si>
  <si>
    <t>Número de peticiones</t>
  </si>
  <si>
    <t>PETICIONES</t>
  </si>
  <si>
    <t>ATENCIÓN DE PERSONAS</t>
  </si>
  <si>
    <t>Guitarra</t>
  </si>
  <si>
    <t>Dibujo y Pintura</t>
  </si>
  <si>
    <t>Ballet Clásico</t>
  </si>
  <si>
    <t>Folclórico Infantil</t>
  </si>
  <si>
    <t>Yoga</t>
  </si>
  <si>
    <t>Orquesta Municipal</t>
  </si>
  <si>
    <t>Folclórico Juvenil</t>
  </si>
  <si>
    <t>Tejido</t>
  </si>
  <si>
    <t>Dibujo Infantil</t>
  </si>
  <si>
    <t>Polinesia Infantil</t>
  </si>
  <si>
    <t>Folclórico Xapoxil</t>
  </si>
  <si>
    <t>Danza árabe</t>
  </si>
  <si>
    <t>Taekwondo</t>
  </si>
  <si>
    <t>Canto y música</t>
  </si>
  <si>
    <t>Polinesia Adultos</t>
  </si>
  <si>
    <t>Banda Municipal</t>
  </si>
  <si>
    <t>Total de presentaciones</t>
  </si>
  <si>
    <t xml:space="preserve">CONTRATACIÓN DE OBRA PÚBLICA </t>
  </si>
  <si>
    <t>Por adjudicación directa</t>
  </si>
  <si>
    <t>Por invitación</t>
  </si>
  <si>
    <t>Por licitación pública</t>
  </si>
  <si>
    <t>DOCUMENTACÓN INTEGRAL A EXPEDIENTES TÉCNICOS</t>
  </si>
  <si>
    <t>Número de documentos</t>
  </si>
  <si>
    <t>EDUCACIÓN</t>
  </si>
  <si>
    <t>Consumir bebidas embriagantes en la via o lugares publicos.</t>
  </si>
  <si>
    <t>Orinar o defecar en la via o lugares publicos.</t>
  </si>
  <si>
    <t>Proferir Ofensas al Personal Operativo</t>
  </si>
  <si>
    <t>Robo a casa-habitacion</t>
  </si>
  <si>
    <t>DISTINTOS APOYOS</t>
  </si>
  <si>
    <t>DISTINTOS TIPOS DE APOYOS</t>
  </si>
  <si>
    <t>Apoyos a entrega monetaria (Prospera y 70 y mas)</t>
  </si>
  <si>
    <t>Apoyos a distintas fiestas patronales tanto en Cabecera, como en las distintas Delegaciones de esta Municipalidad.</t>
  </si>
  <si>
    <t>Distintos Apoyos Otrogados a la Ciudadanaia.</t>
  </si>
  <si>
    <t>Apoyos a Empresas Privadas</t>
  </si>
  <si>
    <t>Apoyos a Juzgados y Ministerio Publico Municipales.</t>
  </si>
  <si>
    <t>Intalación de cisternas</t>
  </si>
  <si>
    <t>Fugas</t>
  </si>
  <si>
    <t>MANTENIMIENTO</t>
  </si>
  <si>
    <t>Reparación de drenaje</t>
  </si>
  <si>
    <t>INFRAESTRUCTURA RECREATIVA. , JUEGOS, PUENTES COLGANTES</t>
  </si>
  <si>
    <t>OCT-DIC 2015</t>
  </si>
  <si>
    <t>ENE-MAR 2016</t>
  </si>
  <si>
    <t>ABR 2016</t>
  </si>
  <si>
    <t>MAY 2016</t>
  </si>
  <si>
    <t>JUN 2016</t>
  </si>
  <si>
    <t>Constancias de residencia</t>
  </si>
  <si>
    <t>EXPEDICIÓN DE CONSTANCIAS</t>
  </si>
  <si>
    <t>Constancia de residencia</t>
  </si>
  <si>
    <t>EXPEDICION DE CONSTANCIAS</t>
  </si>
  <si>
    <t>Fosas disponibles</t>
  </si>
  <si>
    <t>Licencias de construcción</t>
  </si>
  <si>
    <t>Presión Arterial</t>
  </si>
  <si>
    <t xml:space="preserve">Glicemias </t>
  </si>
  <si>
    <t>Fachadas</t>
  </si>
  <si>
    <t>Total de vehiculos que cargaron combustible</t>
  </si>
  <si>
    <t>Total de vehiculos autorizados</t>
  </si>
  <si>
    <t>Vehiculos Oficiales a GASOLINA</t>
  </si>
  <si>
    <t>Número de veces que cargaron combustible</t>
  </si>
  <si>
    <t>Total de litros de gasolina despachada</t>
  </si>
  <si>
    <t>Motocicletas Oficiales</t>
  </si>
  <si>
    <t>Total  de  Notas para facturar</t>
  </si>
  <si>
    <t>Monto mensual a pagar (en pesos)</t>
  </si>
  <si>
    <t>Vehiculos Oficiales a DIESEL</t>
  </si>
  <si>
    <t>CONTROL DE COMBUSTIBLE</t>
  </si>
  <si>
    <t>ATENCIÓN AL CIUDADANO</t>
  </si>
  <si>
    <t xml:space="preserve">Número de solicitudes </t>
  </si>
  <si>
    <t>Suturas</t>
  </si>
  <si>
    <t>Aplicación de medicamentos</t>
  </si>
  <si>
    <t>Aplicación de vendaje</t>
  </si>
  <si>
    <t>Aplicación de yeso</t>
  </si>
  <si>
    <t>Terapia de rehidratación</t>
  </si>
  <si>
    <t>Organismos nacionales</t>
  </si>
  <si>
    <t>REVISIONES DE EXPEDIENTES UNITARIOS DE OBRA</t>
  </si>
  <si>
    <t>Total de expedientes unitarios de obra revisados (checklist)</t>
  </si>
  <si>
    <t>21</t>
  </si>
  <si>
    <t>Decomisos (Kg)</t>
  </si>
  <si>
    <t xml:space="preserve">LICITACIONES </t>
  </si>
  <si>
    <t>COMITÉ DE ADQUISICIONES</t>
  </si>
  <si>
    <t>Sesiones de comité</t>
  </si>
  <si>
    <t>Número adjudicaciones (ganadores)</t>
  </si>
  <si>
    <t>total de auditorias realizadas</t>
  </si>
  <si>
    <t>AUDITORIAS</t>
  </si>
  <si>
    <t>ILUMINACION</t>
  </si>
  <si>
    <t>ACCIONES DE VIVIENDA</t>
  </si>
  <si>
    <t>BARDAS PERÍMETRALES</t>
  </si>
  <si>
    <t>Número de bardas</t>
  </si>
  <si>
    <t xml:space="preserve">Conformacion de plataformas </t>
  </si>
  <si>
    <t>EMPEDRADOS</t>
  </si>
  <si>
    <t>Número de acciones</t>
  </si>
  <si>
    <t>INFRAESTRUCTURA RECREATIVA</t>
  </si>
  <si>
    <t>Número de obras</t>
  </si>
  <si>
    <t>INFRAESTRUCTURA SOCIAL</t>
  </si>
  <si>
    <t>Centro de desarrollo comunitario</t>
  </si>
  <si>
    <t>Dias de incapacidad otorgados</t>
  </si>
  <si>
    <t>Total de recetas expedidas</t>
  </si>
  <si>
    <t>Salud</t>
  </si>
  <si>
    <t>Total de certificados médicos</t>
  </si>
  <si>
    <t>APOYO DE AMBULANCIA Y PERSONAL</t>
  </si>
  <si>
    <t>Detección de VIH (prueba rápida)</t>
  </si>
  <si>
    <t>PROMOCIÓN DE LA SALUD</t>
  </si>
  <si>
    <t>Retiro de puntos de sutura</t>
  </si>
  <si>
    <t>PROGRAMA DE ATENCION A EMERGENCIAS-ENFERMERIA</t>
  </si>
  <si>
    <t>Visitas a centro de trabajo</t>
  </si>
  <si>
    <t>FORMACIÓN CULTURAL Y ARTÍSTICA</t>
  </si>
  <si>
    <t>REUNIONES</t>
  </si>
  <si>
    <t>Servicios Municipales (recursos propios)</t>
  </si>
  <si>
    <t>Seguridad pública (recursos federales)</t>
  </si>
  <si>
    <t>PROCESO JURIDICO LABORAL</t>
  </si>
  <si>
    <t>Test 16 FP</t>
  </si>
  <si>
    <t>Test de Raven</t>
  </si>
  <si>
    <t>2O</t>
  </si>
  <si>
    <t>Licitaciones Públicas (TAMBIEN LO REPORTA sindicatura)</t>
  </si>
  <si>
    <t>TOTAL PARCIAL</t>
  </si>
  <si>
    <t>ADMNISTRACIÓN DEL CAPITAL HUMANO</t>
  </si>
  <si>
    <t>COMPUTACIÓN</t>
  </si>
  <si>
    <t>Asistentes a la capacitación</t>
  </si>
  <si>
    <t>Total de verificaciones</t>
  </si>
  <si>
    <t>Total de acciones de mantenimiento</t>
  </si>
  <si>
    <t>TOTAL DE OBRAS</t>
  </si>
  <si>
    <t>Número de banquetas ( ML)</t>
  </si>
  <si>
    <t>Número de Andadores ( ML)</t>
  </si>
  <si>
    <t>Número de Rampas de accesivilidad</t>
  </si>
  <si>
    <t xml:space="preserve"> Intervención ante denuncia de persona occisa </t>
  </si>
  <si>
    <t xml:space="preserve"> Rescate de personas en rios</t>
  </si>
  <si>
    <t xml:space="preserve"> Capacitación a padres y alumnos en panteles educativos </t>
  </si>
  <si>
    <t xml:space="preserve"> Capacitacion a personal operativo</t>
  </si>
  <si>
    <t xml:space="preserve"> Intervención por Falsa Alarma</t>
  </si>
  <si>
    <t xml:space="preserve"> Limpieza de cisterna</t>
  </si>
  <si>
    <t xml:space="preserve"> Inspección de escuelas</t>
  </si>
  <si>
    <t xml:space="preserve"> Intervención por fuga de gas lp en casa habitación</t>
  </si>
  <si>
    <r>
      <t>Operativos</t>
    </r>
    <r>
      <rPr>
        <sz val="10"/>
        <color rgb="FF000000"/>
        <rFont val="Arial"/>
        <family val="2"/>
      </rPr>
      <t>:</t>
    </r>
  </si>
  <si>
    <t>Total de acciones de prevención</t>
  </si>
  <si>
    <t>Total aciones de inspección</t>
  </si>
  <si>
    <t>TOTAL  PARCIAL</t>
  </si>
  <si>
    <t>Títulos de Propiedad a Perpetuidad</t>
  </si>
  <si>
    <t>RECONOCIMIENTO DE PATERNIDAD</t>
  </si>
  <si>
    <t>JEFATURA/ ÁREA</t>
  </si>
  <si>
    <t>$1 a $10,000</t>
  </si>
  <si>
    <t xml:space="preserve">Por Comité de Adquisiciones </t>
  </si>
  <si>
    <t>$10,001 'o más</t>
  </si>
  <si>
    <t>Derivación de casos (segundo nivel psiquiatría,HCG, ISSSTE, SSJ, CISAME, etc.))</t>
  </si>
  <si>
    <t>MOVIMIENTOS CATASTRALES</t>
  </si>
  <si>
    <t>Extractos tramitados</t>
  </si>
  <si>
    <t>Número de Eventos</t>
  </si>
  <si>
    <t>Número de Talleres Culturales</t>
  </si>
  <si>
    <t>Participantes</t>
  </si>
  <si>
    <t>Total de participantes</t>
  </si>
  <si>
    <t>Derivación de casos (segundo nivell HCFAA, ISSSTE, IMSS, etc.)</t>
  </si>
  <si>
    <t>Parte Médico de Lesiones</t>
  </si>
  <si>
    <t>UNIDAD DE PROYECTOS ESPECIALES</t>
  </si>
  <si>
    <t>Proyectos en curso</t>
  </si>
  <si>
    <t>Número de ensayos</t>
  </si>
  <si>
    <t>REALIZACIÓN DE PROYECTOS</t>
  </si>
  <si>
    <t>Número de presentaciones</t>
  </si>
  <si>
    <t>Agenda Estratégica</t>
  </si>
  <si>
    <t>Nuevos (zona urbana)</t>
  </si>
  <si>
    <t>INSPECCIONES Y SUPERVISIONES</t>
  </si>
  <si>
    <t>Solicitudes de verificación domiciliaria (eficiencia del servicio)</t>
  </si>
  <si>
    <t>Verificación de drenaje en fraccionamientos nuevos</t>
  </si>
  <si>
    <t>Habilitación de redes nuevas de agua potable</t>
  </si>
  <si>
    <t>Instalación y rehabilitación de sanitarios</t>
  </si>
  <si>
    <t>Bombas de agua</t>
  </si>
  <si>
    <t>POZOS</t>
  </si>
  <si>
    <t>MANANTIALES</t>
  </si>
  <si>
    <t>LITROS EXTRAIDOS</t>
  </si>
  <si>
    <t>LITROS DE HIPOCLORITO DE SODIO</t>
  </si>
  <si>
    <t>PLANTA DE TRATAMIENTO DE AGUAS RESIDUALES  Y LABORATORIO</t>
  </si>
  <si>
    <t>Acciones de Mantenimiento en:</t>
  </si>
  <si>
    <t>ALUMBRADO PUBLICO</t>
  </si>
  <si>
    <t xml:space="preserve"> ALUMBRADO PÚBLICO</t>
  </si>
  <si>
    <t>Luz vapor de sódico 100 WTS</t>
  </si>
  <si>
    <t>Luz vapor de mercurio 175 WTS</t>
  </si>
  <si>
    <t>Lampara de  250 wts</t>
  </si>
  <si>
    <t>No funcionales (reporte ciudadano)</t>
  </si>
  <si>
    <t>Vigilancia en vertedero municipal (toneladas vertidas por mes)</t>
  </si>
  <si>
    <t>Toneladas recolectadas</t>
  </si>
  <si>
    <t>Otras acciones preventivas</t>
  </si>
  <si>
    <t>Instalación de Tablaroca m2</t>
  </si>
  <si>
    <t>Bacheo</t>
  </si>
  <si>
    <t>Calles  (no. baches)</t>
  </si>
  <si>
    <t>Carreteras (no. baches)</t>
  </si>
  <si>
    <t>Número de asfalto aplicado (toneladas)</t>
  </si>
  <si>
    <t>En Edificios Públicos</t>
  </si>
  <si>
    <t>Pintura m2</t>
  </si>
  <si>
    <t>MANTENIMIENTO PREVENTIVO A INSTALACIONES</t>
  </si>
  <si>
    <t>MANTENIMIENTO CORRECTIVO  A LA INFRAESTRUCTURA INSTALADA EN EL PARQUE</t>
  </si>
  <si>
    <t xml:space="preserve"> COMEDORES (120),BANCAS (30) Y SEÑALÉTICA (40) </t>
  </si>
  <si>
    <t xml:space="preserve"> ASADORES (80)</t>
  </si>
  <si>
    <t xml:space="preserve"> BAÑOS INSTALACIONES DE SERVICIO Y ANDADORES  </t>
  </si>
  <si>
    <t>TORRES DE TIROLESA Y PUENTE COLGANTE</t>
  </si>
  <si>
    <t>Vehiculos que ingresan al estacionamiento</t>
  </si>
  <si>
    <t>ESTADISTICA ANUAL DEL PARQUE</t>
  </si>
  <si>
    <t>Becas de Transporte Escolar</t>
  </si>
  <si>
    <t>Atenciones brindadas a personas (movilidad)</t>
  </si>
  <si>
    <t>FUENTES DE ABASTECIMIENTO</t>
  </si>
  <si>
    <t>COMUR</t>
  </si>
  <si>
    <t>Número de predios regularizados</t>
  </si>
  <si>
    <t>definir actividades</t>
  </si>
  <si>
    <t>INSPECCION A ALIMENTOS, SANIDAD E HIGIENE</t>
  </si>
  <si>
    <t>Obradores</t>
  </si>
  <si>
    <t xml:space="preserve">Pollerias </t>
  </si>
  <si>
    <t>Carnicerias</t>
  </si>
  <si>
    <t>Rastros delegacionales</t>
  </si>
  <si>
    <t>Total de kg decomisados</t>
  </si>
  <si>
    <t>Técnicos</t>
  </si>
  <si>
    <t>Total de avalúos</t>
  </si>
  <si>
    <t>Total de predios cartografiados</t>
  </si>
  <si>
    <t>Historiales expedidos</t>
  </si>
  <si>
    <t>Número de cuentas aperturadas</t>
  </si>
  <si>
    <t>Total de copias certificadas</t>
  </si>
  <si>
    <t>Simples</t>
  </si>
  <si>
    <t>Urgentes</t>
  </si>
  <si>
    <t>Traslados de sector</t>
  </si>
  <si>
    <t>Ordinarios (revalidaciones)</t>
  </si>
  <si>
    <t>0</t>
  </si>
  <si>
    <t>RPBI</t>
  </si>
  <si>
    <t>TRANSMISIONES PATRIMONIALES</t>
  </si>
  <si>
    <t xml:space="preserve"> Cesión de derechos</t>
  </si>
  <si>
    <t>Carta Modo honesto de vivir</t>
  </si>
  <si>
    <t>JUL 2016</t>
  </si>
  <si>
    <t>JUL   2016</t>
  </si>
  <si>
    <t>JUL  2016</t>
  </si>
  <si>
    <t>Grupos de visitantes</t>
  </si>
  <si>
    <t>Número de inspecciones (giros nocturnos)</t>
  </si>
  <si>
    <t>AGO 2016</t>
  </si>
  <si>
    <t>SEP 2016</t>
  </si>
  <si>
    <t>A Plantas Tratadoras</t>
  </si>
  <si>
    <t>A Pozos</t>
  </si>
  <si>
    <t>Robo a personas</t>
  </si>
  <si>
    <t>TOTAL</t>
  </si>
  <si>
    <t>SSEP 2016</t>
  </si>
  <si>
    <t>Iniciativas</t>
  </si>
  <si>
    <t xml:space="preserve">Dictamentes </t>
  </si>
  <si>
    <t>Asesorias Juridica a servidores publicos y otras dependencias,  elaboracion de licitaciones y asuntos internos</t>
  </si>
  <si>
    <t>Juicios en materia de amparo, civil, administrativos y penales Concluidos</t>
  </si>
  <si>
    <t>Juicios en materia de amparo, civil, administrativos y penales en proceso</t>
  </si>
  <si>
    <t>Elaboracion y Revision de contratos y convenios en general</t>
  </si>
  <si>
    <t>Asesoria  y orientacion juridica a la poblacion de Zapotlanejo Jalisco</t>
  </si>
  <si>
    <t>SEPT 2016</t>
  </si>
  <si>
    <t>TOTAL PARCIAL JULIO</t>
  </si>
  <si>
    <t>$</t>
  </si>
  <si>
    <t>1,157 fuera del rastro</t>
  </si>
  <si>
    <t>Familias asesoradas en consultorio /oficina</t>
  </si>
  <si>
    <t>Maestros que recibieron taller de informativo</t>
  </si>
  <si>
    <t>Total de Beneficiados del programa</t>
  </si>
  <si>
    <t>ATRACTIVOS DEL PARQUE</t>
  </si>
  <si>
    <t xml:space="preserve">LANCHAS </t>
  </si>
  <si>
    <r>
      <t>T</t>
    </r>
    <r>
      <rPr>
        <b/>
        <sz val="10"/>
        <color indexed="8"/>
        <rFont val="Arial Narrow"/>
        <family val="2"/>
      </rPr>
      <t>otal de Acciones de Mantenimiento Preventivo</t>
    </r>
  </si>
  <si>
    <t>INFRAESTRUCTURA DE SERVICIOS, BAÑO, CAFETERIAS, ESTACIONAMIENTO, TRASLADO</t>
  </si>
  <si>
    <r>
      <t>T</t>
    </r>
    <r>
      <rPr>
        <b/>
        <sz val="10"/>
        <color indexed="8"/>
        <rFont val="Arial Narrow"/>
        <family val="2"/>
      </rPr>
      <t>otal de Acciones de Mantenimiento Correctivo</t>
    </r>
  </si>
  <si>
    <t>17</t>
  </si>
  <si>
    <t>Número de asistentes en las Delegaciones</t>
  </si>
  <si>
    <t>Número de asistentes  cabecera municipal</t>
  </si>
  <si>
    <t>PARTICIPACIÓN CIUDADANA</t>
  </si>
  <si>
    <t>Total de Acciones de Enfermería</t>
  </si>
  <si>
    <t>COMUSIDA 6,650 PERSONAS ???</t>
  </si>
  <si>
    <t>Pláticas de nutrición, medicina dental y enfermería. Visitas a centros de trabajo</t>
  </si>
  <si>
    <t>PROGRAMA DE TRABAJO SOCIAL</t>
  </si>
  <si>
    <t>Casos de Población en situación de salud vulnerable y apoyo de gob.</t>
  </si>
  <si>
    <t>52</t>
  </si>
  <si>
    <t>Consultas Odontológicas</t>
  </si>
  <si>
    <t>3000 ????</t>
  </si>
  <si>
    <t>Operativo por árboles caidos</t>
  </si>
  <si>
    <t>Operativo por deslaves</t>
  </si>
  <si>
    <t>Operativo por inundación</t>
  </si>
  <si>
    <t xml:space="preserve"> Acciones preventivas por Hurcán Paricia, Verificación de Albergues y centros de acopio. </t>
  </si>
  <si>
    <t>Prevención</t>
  </si>
  <si>
    <t xml:space="preserve"> Capacitaciones en planteles escolares con simulacro de evacuación </t>
  </si>
  <si>
    <t>Apoyo social</t>
  </si>
  <si>
    <t>Cantidad de motocicletas EXHORTADAS por transitar en el parque lineal</t>
  </si>
  <si>
    <t>Cantidad de Escuelas en Cabecera Municipal</t>
  </si>
  <si>
    <t>APOYO A ESCUELAS</t>
  </si>
  <si>
    <t>PROGRAMAS</t>
  </si>
  <si>
    <t>Conducir vehículo en estado de ebriedad</t>
  </si>
  <si>
    <t>Conducir Vehículo con aliento alcohólico</t>
  </si>
  <si>
    <t>Infracciones realizadas</t>
  </si>
  <si>
    <t>PREVENTIVO</t>
  </si>
  <si>
    <t>Ingerir Bebidas embriagantes en la vía publica</t>
  </si>
  <si>
    <t>ñ</t>
  </si>
</sst>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1"/>
      <color indexed="8"/>
      <name val="Calibri"/>
    </font>
    <font>
      <sz val="12"/>
      <color theme="1"/>
      <name val="Helvetica"/>
      <family val="2"/>
      <scheme val="minor"/>
    </font>
    <font>
      <u/>
      <sz val="11"/>
      <color theme="10"/>
      <name val="Calibri"/>
      <family val="2"/>
    </font>
    <font>
      <u/>
      <sz val="11"/>
      <color theme="11"/>
      <name val="Calibri"/>
      <family val="2"/>
    </font>
    <font>
      <sz val="10"/>
      <color indexed="8"/>
      <name val="Arial"/>
      <family val="2"/>
    </font>
    <font>
      <b/>
      <sz val="10"/>
      <color indexed="8"/>
      <name val="Arial"/>
      <family val="2"/>
    </font>
    <font>
      <sz val="10"/>
      <color indexed="13"/>
      <name val="Arial"/>
      <family val="2"/>
    </font>
    <font>
      <sz val="10"/>
      <name val="Arial"/>
      <family val="2"/>
    </font>
    <font>
      <b/>
      <sz val="12"/>
      <color indexed="8"/>
      <name val="Arial"/>
      <family val="2"/>
    </font>
    <font>
      <sz val="12"/>
      <color indexed="8"/>
      <name val="Arial"/>
      <family val="2"/>
    </font>
    <font>
      <sz val="12"/>
      <color indexed="8"/>
      <name val="Calibri"/>
      <family val="2"/>
    </font>
    <font>
      <sz val="8"/>
      <name val="Calibri"/>
      <family val="2"/>
    </font>
    <font>
      <sz val="10"/>
      <color indexed="8"/>
      <name val="Arial"/>
      <family val="2"/>
    </font>
    <font>
      <sz val="10"/>
      <color indexed="8"/>
      <name val="Calibri"/>
      <family val="2"/>
    </font>
    <font>
      <sz val="12"/>
      <color rgb="FF006100"/>
      <name val="Helvetica"/>
      <family val="2"/>
      <charset val="134"/>
      <scheme val="minor"/>
    </font>
    <font>
      <sz val="11"/>
      <color indexed="8"/>
      <name val="Calibri"/>
      <family val="2"/>
    </font>
    <font>
      <sz val="12"/>
      <color indexed="8"/>
      <name val="Arial Narrow"/>
      <family val="2"/>
    </font>
    <font>
      <sz val="10"/>
      <color indexed="8"/>
      <name val="Arial Narrow"/>
      <family val="2"/>
    </font>
    <font>
      <sz val="10"/>
      <name val="Arial Narrow"/>
      <family val="2"/>
    </font>
    <font>
      <sz val="11"/>
      <color indexed="8"/>
      <name val="Arial Narrow"/>
      <family val="2"/>
    </font>
    <font>
      <sz val="10"/>
      <color rgb="FF000000"/>
      <name val="Arial"/>
      <family val="2"/>
    </font>
    <font>
      <sz val="10"/>
      <color rgb="FF000000"/>
      <name val="Arial Narrow"/>
      <family val="2"/>
    </font>
    <font>
      <b/>
      <sz val="10"/>
      <color rgb="FF000000"/>
      <name val="Arial Narrow"/>
      <family val="2"/>
    </font>
    <font>
      <sz val="12"/>
      <color theme="1"/>
      <name val="Helvetica"/>
      <family val="2"/>
      <charset val="134"/>
      <scheme val="minor"/>
    </font>
    <font>
      <sz val="10"/>
      <color theme="1"/>
      <name val="Arial Narrow"/>
      <family val="2"/>
    </font>
    <font>
      <b/>
      <sz val="11"/>
      <color indexed="8"/>
      <name val="Calibri"/>
      <family val="2"/>
    </font>
    <font>
      <b/>
      <sz val="10"/>
      <color indexed="8"/>
      <name val="Arial Narrow"/>
      <family val="2"/>
    </font>
    <font>
      <b/>
      <sz val="10"/>
      <color indexed="13"/>
      <name val="Arial"/>
      <family val="2"/>
    </font>
    <font>
      <b/>
      <sz val="10"/>
      <name val="Arial"/>
      <family val="2"/>
    </font>
    <font>
      <sz val="10"/>
      <color theme="9" tint="0.59999389629810485"/>
      <name val="Arial"/>
      <family val="2"/>
    </font>
    <font>
      <b/>
      <sz val="10"/>
      <color theme="1"/>
      <name val="Arial"/>
      <family val="2"/>
    </font>
    <font>
      <b/>
      <sz val="10"/>
      <color theme="9" tint="-0.499984740745262"/>
      <name val="Arial"/>
      <family val="2"/>
    </font>
    <font>
      <sz val="10"/>
      <color rgb="FFFF0000"/>
      <name val="Arial"/>
      <family val="2"/>
    </font>
    <font>
      <sz val="10"/>
      <color theme="1"/>
      <name val="Arial"/>
      <family val="2"/>
    </font>
    <font>
      <b/>
      <sz val="10"/>
      <color indexed="8"/>
      <name val="Calibri"/>
      <family val="2"/>
    </font>
    <font>
      <b/>
      <sz val="12"/>
      <color indexed="8"/>
      <name val="Arial Narrow"/>
      <family val="2"/>
    </font>
    <font>
      <sz val="10"/>
      <color theme="1" tint="4.9989318521683403E-2"/>
      <name val="Arial"/>
      <family val="2"/>
    </font>
    <font>
      <b/>
      <sz val="10"/>
      <color theme="1" tint="4.9989318521683403E-2"/>
      <name val="Arial"/>
      <family val="2"/>
    </font>
    <font>
      <sz val="11"/>
      <color rgb="FF9C0006"/>
      <name val="Helvetica"/>
      <family val="2"/>
      <scheme val="minor"/>
    </font>
    <font>
      <sz val="8"/>
      <color indexed="8"/>
      <name val="Arial"/>
      <family val="2"/>
    </font>
    <font>
      <sz val="8"/>
      <color indexed="8"/>
      <name val="Arial"/>
      <family val="2"/>
    </font>
    <font>
      <b/>
      <sz val="8"/>
      <color indexed="8"/>
      <name val="Arial"/>
      <family val="2"/>
    </font>
    <font>
      <b/>
      <sz val="8"/>
      <name val="Arial"/>
      <family val="2"/>
    </font>
    <font>
      <b/>
      <sz val="11"/>
      <color theme="1"/>
      <name val="Calibri"/>
      <family val="2"/>
    </font>
    <font>
      <b/>
      <sz val="11"/>
      <color rgb="FFFF0000"/>
      <name val="Calibri"/>
      <family val="2"/>
    </font>
    <font>
      <b/>
      <sz val="10"/>
      <color rgb="FF000000"/>
      <name val="Arial"/>
      <family val="2"/>
    </font>
    <font>
      <b/>
      <sz val="9"/>
      <color indexed="8"/>
      <name val="Arial"/>
      <family val="2"/>
    </font>
    <font>
      <b/>
      <sz val="9"/>
      <color theme="1"/>
      <name val="Arial"/>
      <family val="2"/>
    </font>
    <font>
      <b/>
      <sz val="8"/>
      <color theme="1"/>
      <name val="Arial"/>
      <family val="2"/>
    </font>
    <font>
      <sz val="9"/>
      <color indexed="8"/>
      <name val="Arial"/>
      <family val="2"/>
    </font>
    <font>
      <sz val="9"/>
      <color indexed="8"/>
      <name val="Calibri"/>
      <family val="2"/>
    </font>
    <font>
      <b/>
      <sz val="9"/>
      <color indexed="8"/>
      <name val="Calibri"/>
      <family val="2"/>
    </font>
    <font>
      <b/>
      <sz val="8"/>
      <color indexed="8"/>
      <name val="Calibri"/>
      <family val="2"/>
    </font>
    <font>
      <b/>
      <sz val="9"/>
      <color theme="9" tint="-0.499984740745262"/>
      <name val="Arial"/>
      <family val="2"/>
    </font>
    <font>
      <b/>
      <sz val="9"/>
      <color indexed="13"/>
      <name val="Arial"/>
      <family val="2"/>
    </font>
    <font>
      <b/>
      <sz val="9"/>
      <name val="Arial"/>
      <family val="2"/>
    </font>
    <font>
      <b/>
      <sz val="9"/>
      <color indexed="8"/>
      <name val="Arial Narrow"/>
      <family val="2"/>
    </font>
    <font>
      <b/>
      <sz val="9"/>
      <color theme="1"/>
      <name val="Arial Narrow"/>
      <family val="2"/>
    </font>
    <font>
      <b/>
      <sz val="9"/>
      <color theme="9" tint="-0.499984740745262"/>
      <name val="Calibri"/>
      <family val="2"/>
    </font>
    <font>
      <sz val="9"/>
      <name val="Calibri"/>
      <family val="2"/>
    </font>
    <font>
      <b/>
      <sz val="9"/>
      <color rgb="FFFF0000"/>
      <name val="Arial"/>
      <family val="2"/>
    </font>
    <font>
      <b/>
      <sz val="9"/>
      <color rgb="FF006100"/>
      <name val="Arial"/>
      <family val="2"/>
    </font>
    <font>
      <sz val="9"/>
      <name val="Arial"/>
      <family val="2"/>
    </font>
    <font>
      <b/>
      <sz val="9"/>
      <color theme="1"/>
      <name val="Calibri"/>
      <family val="2"/>
    </font>
    <font>
      <b/>
      <sz val="9"/>
      <name val="Calibri"/>
      <family val="2"/>
    </font>
    <font>
      <b/>
      <sz val="9"/>
      <color indexed="206"/>
      <name val="Arial"/>
      <family val="2"/>
    </font>
    <font>
      <sz val="9"/>
      <color rgb="FFFF0000"/>
      <name val="Calibri"/>
      <family val="2"/>
    </font>
    <font>
      <b/>
      <sz val="9"/>
      <color indexed="8"/>
      <name val="Arial"/>
      <family val="2"/>
    </font>
    <font>
      <b/>
      <sz val="8"/>
      <color theme="1"/>
      <name val="Arial"/>
      <family val="2"/>
    </font>
    <font>
      <b/>
      <sz val="11"/>
      <color theme="9" tint="-0.499984740745262"/>
      <name val="Calibri"/>
      <family val="2"/>
    </font>
    <font>
      <sz val="9"/>
      <color indexed="81"/>
      <name val="Tahoma"/>
      <family val="2"/>
    </font>
    <font>
      <b/>
      <sz val="11"/>
      <color rgb="FF000000"/>
      <name val="Calibri"/>
      <family val="2"/>
    </font>
    <font>
      <sz val="12"/>
      <color rgb="FF9C6500"/>
      <name val="Helvetica"/>
      <family val="2"/>
      <scheme val="minor"/>
    </font>
    <font>
      <sz val="11"/>
      <color theme="1"/>
      <name val="Albertus MT Lt"/>
    </font>
    <font>
      <sz val="11"/>
      <color indexed="8"/>
      <name val="Arial"/>
    </font>
    <font>
      <b/>
      <sz val="10"/>
      <color rgb="FFFF0000"/>
      <name val="Arial Narrow"/>
      <family val="2"/>
    </font>
  </fonts>
  <fills count="3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rgb="FFFFFF00"/>
        <bgColor indexed="64"/>
      </patternFill>
    </fill>
    <fill>
      <patternFill patternType="solid">
        <fgColor theme="9" tint="-0.249977111117893"/>
        <bgColor indexed="64"/>
      </patternFill>
    </fill>
    <fill>
      <patternFill patternType="solid">
        <fgColor rgb="FFC6EFCE"/>
      </patternFill>
    </fill>
    <fill>
      <patternFill patternType="solid">
        <fgColor theme="9" tint="0.59999389629810485"/>
        <bgColor indexed="64"/>
      </patternFill>
    </fill>
    <fill>
      <patternFill patternType="solid">
        <fgColor rgb="FFAFF1E6"/>
        <bgColor indexed="64"/>
      </patternFill>
    </fill>
    <fill>
      <patternFill patternType="solid">
        <fgColor theme="0"/>
        <bgColor indexed="64"/>
      </patternFill>
    </fill>
    <fill>
      <patternFill patternType="solid">
        <fgColor rgb="FFFFC7CE"/>
      </patternFill>
    </fill>
    <fill>
      <patternFill patternType="solid">
        <fgColor rgb="FFFFFFFF"/>
        <bgColor rgb="FF000000"/>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7DEE8"/>
        <bgColor indexed="64"/>
      </patternFill>
    </fill>
    <fill>
      <patternFill patternType="solid">
        <fgColor theme="2" tint="0.79998168889431442"/>
        <bgColor indexed="64"/>
      </patternFill>
    </fill>
    <fill>
      <patternFill patternType="solid">
        <fgColor rgb="FFFF6600"/>
        <bgColor indexed="64"/>
      </patternFill>
    </fill>
    <fill>
      <patternFill patternType="solid">
        <fgColor rgb="FFCCFFCC"/>
        <bgColor rgb="FF000000"/>
      </patternFill>
    </fill>
    <fill>
      <patternFill patternType="solid">
        <fgColor rgb="FFFFEB9C"/>
      </patternFill>
    </fill>
    <fill>
      <patternFill patternType="solid">
        <fgColor theme="4" tint="0.79998168889431442"/>
        <bgColor indexed="65"/>
      </patternFill>
    </fill>
  </fills>
  <borders count="149">
    <border>
      <left/>
      <right/>
      <top/>
      <bottom/>
      <diagonal/>
    </border>
    <border>
      <left style="thin">
        <color indexed="10"/>
      </left>
      <right style="thin">
        <color indexed="10"/>
      </right>
      <top style="thin">
        <color indexed="10"/>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auto="1"/>
      </right>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auto="1"/>
      </left>
      <right/>
      <top/>
      <bottom/>
      <diagonal/>
    </border>
    <border>
      <left/>
      <right style="thin">
        <color indexed="8"/>
      </right>
      <top style="thin">
        <color auto="1"/>
      </top>
      <bottom style="thin">
        <color auto="1"/>
      </bottom>
      <diagonal/>
    </border>
    <border>
      <left/>
      <right style="thin">
        <color indexed="8"/>
      </right>
      <top/>
      <bottom style="thin">
        <color indexed="8"/>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0"/>
      </left>
      <right style="thin">
        <color indexed="10"/>
      </right>
      <top style="thin">
        <color indexed="10"/>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indexed="8"/>
      </top>
      <bottom style="thin">
        <color indexed="8"/>
      </bottom>
      <diagonal/>
    </border>
    <border>
      <left/>
      <right/>
      <top style="thin">
        <color auto="1"/>
      </top>
      <bottom/>
      <diagonal/>
    </border>
    <border>
      <left/>
      <right/>
      <top style="thin">
        <color auto="1"/>
      </top>
      <bottom style="thin">
        <color indexed="8"/>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8"/>
      </right>
      <top/>
      <bottom style="thin">
        <color auto="1"/>
      </bottom>
      <diagonal/>
    </border>
    <border>
      <left/>
      <right/>
      <top/>
      <bottom style="thin">
        <color auto="1"/>
      </bottom>
      <diagonal/>
    </border>
    <border>
      <left/>
      <right/>
      <top/>
      <bottom style="thin">
        <color indexed="8"/>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style="thin">
        <color indexed="8"/>
      </right>
      <top/>
      <bottom style="thin">
        <color indexed="8"/>
      </bottom>
      <diagonal/>
    </border>
    <border>
      <left style="thin">
        <color indexed="10"/>
      </left>
      <right/>
      <top style="thin">
        <color indexed="10"/>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top style="thin">
        <color auto="1"/>
      </top>
      <bottom/>
      <diagonal/>
    </border>
    <border>
      <left/>
      <right/>
      <top/>
      <bottom style="thin">
        <color auto="1"/>
      </bottom>
      <diagonal/>
    </border>
    <border>
      <left style="thin">
        <color indexed="10"/>
      </left>
      <right style="thin">
        <color indexed="10"/>
      </right>
      <top style="thin">
        <color indexed="10"/>
      </top>
      <bottom/>
      <diagonal/>
    </border>
    <border>
      <left style="medium">
        <color auto="1"/>
      </left>
      <right style="medium">
        <color auto="1"/>
      </right>
      <top style="medium">
        <color auto="1"/>
      </top>
      <bottom style="medium">
        <color auto="1"/>
      </bottom>
      <diagonal/>
    </border>
    <border>
      <left/>
      <right/>
      <top style="thin">
        <color auto="1"/>
      </top>
      <bottom style="medium">
        <color auto="1"/>
      </bottom>
      <diagonal/>
    </border>
    <border>
      <left/>
      <right style="thin">
        <color auto="1"/>
      </right>
      <top/>
      <bottom style="thin">
        <color auto="1"/>
      </bottom>
      <diagonal/>
    </border>
    <border>
      <left style="thin">
        <color auto="1"/>
      </left>
      <right/>
      <top style="thin">
        <color auto="1"/>
      </top>
      <bottom style="thin">
        <color indexed="8"/>
      </bottom>
      <diagonal/>
    </border>
    <border>
      <left/>
      <right style="medium">
        <color auto="1"/>
      </right>
      <top/>
      <bottom style="medium">
        <color auto="1"/>
      </bottom>
      <diagonal/>
    </border>
    <border>
      <left style="medium">
        <color auto="1"/>
      </left>
      <right/>
      <top style="medium">
        <color auto="1"/>
      </top>
      <bottom style="thin">
        <color indexed="8"/>
      </bottom>
      <diagonal/>
    </border>
    <border>
      <left style="medium">
        <color auto="1"/>
      </left>
      <right style="medium">
        <color auto="1"/>
      </right>
      <top style="medium">
        <color auto="1"/>
      </top>
      <bottom style="thin">
        <color indexed="8"/>
      </bottom>
      <diagonal/>
    </border>
    <border>
      <left style="medium">
        <color auto="1"/>
      </left>
      <right style="medium">
        <color auto="1"/>
      </right>
      <top style="thin">
        <color indexed="8"/>
      </top>
      <bottom style="medium">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indexed="10"/>
      </left>
      <right style="thin">
        <color indexed="10"/>
      </right>
      <top style="thin">
        <color indexed="10"/>
      </top>
      <bottom/>
      <diagonal/>
    </border>
    <border>
      <left style="thin">
        <color auto="1"/>
      </left>
      <right style="medium">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indexed="10"/>
      </left>
      <right style="thin">
        <color indexed="10"/>
      </right>
      <top style="thin">
        <color indexed="10"/>
      </top>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bottom style="thin">
        <color auto="1"/>
      </bottom>
      <diagonal/>
    </border>
    <border>
      <left/>
      <right style="thin">
        <color indexed="8"/>
      </right>
      <top style="thin">
        <color indexed="8"/>
      </top>
      <bottom style="thin">
        <color indexed="8"/>
      </bottom>
      <diagonal/>
    </border>
    <border>
      <left style="thin">
        <color auto="1"/>
      </left>
      <right style="thin">
        <color indexed="8"/>
      </right>
      <top style="thin">
        <color auto="1"/>
      </top>
      <bottom style="thin">
        <color indexed="8"/>
      </bottom>
      <diagonal/>
    </border>
    <border>
      <left/>
      <right/>
      <top style="thin">
        <color auto="1"/>
      </top>
      <bottom/>
      <diagonal/>
    </border>
    <border>
      <left/>
      <right/>
      <top style="thin">
        <color indexed="8"/>
      </top>
      <bottom style="thin">
        <color indexed="8"/>
      </bottom>
      <diagonal/>
    </border>
    <border>
      <left style="thin">
        <color auto="1"/>
      </left>
      <right style="thin">
        <color auto="1"/>
      </right>
      <top style="thin">
        <color indexed="8"/>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indexed="8"/>
      </top>
      <bottom style="thin">
        <color indexed="8"/>
      </bottom>
      <diagonal/>
    </border>
    <border>
      <left/>
      <right style="thin">
        <color auto="1"/>
      </right>
      <top style="thin">
        <color indexed="8"/>
      </top>
      <bottom/>
      <diagonal/>
    </border>
    <border>
      <left/>
      <right style="thin">
        <color auto="1"/>
      </right>
      <top style="thin">
        <color auto="1"/>
      </top>
      <bottom/>
      <diagonal/>
    </border>
    <border>
      <left style="thin">
        <color indexed="10"/>
      </left>
      <right style="thin">
        <color indexed="10"/>
      </right>
      <top style="thin">
        <color indexed="10"/>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thin">
        <color auto="1"/>
      </left>
      <right/>
      <top/>
      <bottom style="thin">
        <color indexed="8"/>
      </bottom>
      <diagonal/>
    </border>
    <border>
      <left style="thin">
        <color auto="1"/>
      </left>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indexed="8"/>
      </top>
      <bottom style="thin">
        <color auto="1"/>
      </bottom>
      <diagonal/>
    </border>
    <border>
      <left/>
      <right/>
      <top style="thin">
        <color indexed="8"/>
      </top>
      <bottom style="thin">
        <color indexed="10"/>
      </bottom>
      <diagonal/>
    </border>
    <border>
      <left/>
      <right/>
      <top style="thin">
        <color indexed="10"/>
      </top>
      <bottom style="thin">
        <color indexed="10"/>
      </bottom>
      <diagonal/>
    </border>
    <border>
      <left/>
      <right/>
      <top style="thin">
        <color indexed="10"/>
      </top>
      <bottom/>
      <diagonal/>
    </border>
    <border>
      <left style="medium">
        <color auto="1"/>
      </left>
      <right/>
      <top style="thin">
        <color indexed="8"/>
      </top>
      <bottom style="medium">
        <color auto="1"/>
      </bottom>
      <diagonal/>
    </border>
    <border>
      <left/>
      <right style="thin">
        <color auto="1"/>
      </right>
      <top/>
      <bottom style="thin">
        <color indexed="8"/>
      </bottom>
      <diagonal/>
    </border>
    <border>
      <left/>
      <right/>
      <top style="thin">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indexed="8"/>
      </left>
      <right style="thin">
        <color auto="1"/>
      </right>
      <top style="thin">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indexed="8"/>
      </left>
      <right style="thin">
        <color auto="1"/>
      </right>
      <top style="medium">
        <color auto="1"/>
      </top>
      <bottom/>
      <diagonal/>
    </border>
    <border>
      <left style="thin">
        <color indexed="8"/>
      </left>
      <right style="thin">
        <color auto="1"/>
      </right>
      <top/>
      <bottom/>
      <diagonal/>
    </border>
    <border>
      <left style="thin">
        <color indexed="8"/>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top style="thin">
        <color indexed="8"/>
      </top>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s>
  <cellStyleXfs count="384">
    <xf numFmtId="0" fontId="0" fillId="0" borderId="0" applyNumberFormat="0" applyFill="0" applyBorder="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Protection="0"/>
    <xf numFmtId="0" fontId="38" fillId="11"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2" fillId="34" borderId="0" applyNumberFormat="0" applyBorder="0" applyAlignment="0" applyProtection="0"/>
    <xf numFmtId="0" fontId="1" fillId="3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320">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4" fillId="0" borderId="1" xfId="0" applyFont="1" applyBorder="1" applyAlignment="1"/>
    <xf numFmtId="0" fontId="10" fillId="0" borderId="0" xfId="0" applyNumberFormat="1" applyFont="1" applyAlignment="1"/>
    <xf numFmtId="0" fontId="10" fillId="0" borderId="0" xfId="0" applyFont="1" applyAlignment="1"/>
    <xf numFmtId="0" fontId="0" fillId="0" borderId="0" xfId="0" applyNumberFormat="1" applyFont="1" applyFill="1" applyAlignment="1"/>
    <xf numFmtId="0" fontId="0" fillId="0" borderId="0" xfId="0" applyFont="1" applyFill="1" applyAlignment="1"/>
    <xf numFmtId="0" fontId="0" fillId="0" borderId="5" xfId="0" applyFont="1" applyBorder="1" applyAlignment="1"/>
    <xf numFmtId="0" fontId="9" fillId="3" borderId="0" xfId="0" applyNumberFormat="1" applyFont="1" applyFill="1" applyBorder="1" applyAlignment="1"/>
    <xf numFmtId="0" fontId="4" fillId="2" borderId="0" xfId="0" applyNumberFormat="1" applyFont="1" applyFill="1" applyBorder="1" applyAlignment="1">
      <alignment horizontal="center"/>
    </xf>
    <xf numFmtId="49" fontId="4" fillId="5" borderId="11" xfId="0" applyNumberFormat="1" applyFont="1" applyFill="1" applyBorder="1" applyAlignment="1">
      <alignment wrapText="1"/>
    </xf>
    <xf numFmtId="0" fontId="16" fillId="0" borderId="0"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15" xfId="0" applyNumberFormat="1" applyFont="1" applyFill="1" applyBorder="1" applyAlignment="1">
      <alignment vertical="top" wrapText="1"/>
    </xf>
    <xf numFmtId="49" fontId="4" fillId="2" borderId="4" xfId="0" applyNumberFormat="1" applyFont="1" applyFill="1" applyBorder="1" applyAlignment="1">
      <alignment vertical="top" wrapText="1"/>
    </xf>
    <xf numFmtId="49" fontId="4" fillId="2" borderId="9" xfId="0" applyNumberFormat="1" applyFont="1" applyFill="1" applyBorder="1" applyAlignment="1">
      <alignment vertical="top" wrapText="1"/>
    </xf>
    <xf numFmtId="49" fontId="4" fillId="2" borderId="18" xfId="0" applyNumberFormat="1" applyFont="1" applyFill="1" applyBorder="1" applyAlignment="1">
      <alignment horizontal="left" wrapText="1"/>
    </xf>
    <xf numFmtId="49" fontId="4" fillId="2" borderId="20" xfId="0" applyNumberFormat="1" applyFont="1" applyFill="1" applyBorder="1" applyAlignment="1">
      <alignment vertical="top" wrapText="1"/>
    </xf>
    <xf numFmtId="49" fontId="4" fillId="2" borderId="20" xfId="0" applyNumberFormat="1" applyFont="1" applyFill="1" applyBorder="1" applyAlignment="1">
      <alignment horizontal="left" vertical="top" wrapText="1"/>
    </xf>
    <xf numFmtId="49" fontId="4" fillId="2" borderId="18" xfId="0" applyNumberFormat="1" applyFont="1" applyFill="1" applyBorder="1" applyAlignment="1">
      <alignment vertical="top" wrapText="1"/>
    </xf>
    <xf numFmtId="49" fontId="4" fillId="2" borderId="18" xfId="0" applyNumberFormat="1" applyFont="1" applyFill="1" applyBorder="1" applyAlignment="1">
      <alignment horizontal="right" wrapText="1"/>
    </xf>
    <xf numFmtId="49" fontId="4" fillId="2" borderId="18" xfId="0" applyNumberFormat="1" applyFont="1" applyFill="1" applyBorder="1" applyAlignment="1">
      <alignment horizontal="right" vertical="top" wrapText="1"/>
    </xf>
    <xf numFmtId="49" fontId="16" fillId="0" borderId="10" xfId="0" applyNumberFormat="1" applyFont="1" applyFill="1" applyBorder="1" applyAlignment="1">
      <alignment horizontal="left" vertical="center" wrapText="1"/>
    </xf>
    <xf numFmtId="0" fontId="0" fillId="0" borderId="43" xfId="0" applyNumberFormat="1" applyFont="1" applyBorder="1" applyAlignment="1"/>
    <xf numFmtId="0" fontId="25" fillId="0" borderId="0" xfId="0" applyNumberFormat="1" applyFont="1" applyAlignment="1">
      <alignment horizontal="center"/>
    </xf>
    <xf numFmtId="49" fontId="4" fillId="2" borderId="20" xfId="0" applyNumberFormat="1" applyFont="1" applyFill="1" applyBorder="1" applyAlignment="1">
      <alignment horizontal="right" vertical="top" wrapText="1"/>
    </xf>
    <xf numFmtId="49" fontId="4" fillId="2" borderId="47" xfId="0" applyNumberFormat="1" applyFont="1" applyFill="1" applyBorder="1" applyAlignment="1">
      <alignment vertical="top" wrapText="1"/>
    </xf>
    <xf numFmtId="49" fontId="4" fillId="2" borderId="47" xfId="0" applyNumberFormat="1" applyFont="1" applyFill="1" applyBorder="1" applyAlignment="1">
      <alignment horizontal="right" vertical="top" wrapText="1"/>
    </xf>
    <xf numFmtId="49" fontId="4" fillId="5" borderId="21" xfId="0" applyNumberFormat="1" applyFont="1" applyFill="1" applyBorder="1" applyAlignment="1">
      <alignment vertical="top" wrapText="1"/>
    </xf>
    <xf numFmtId="49" fontId="4" fillId="2" borderId="30" xfId="0" applyNumberFormat="1" applyFont="1" applyFill="1" applyBorder="1" applyAlignment="1">
      <alignment horizontal="right"/>
    </xf>
    <xf numFmtId="0" fontId="0" fillId="0" borderId="0" xfId="0" applyFont="1" applyAlignment="1"/>
    <xf numFmtId="0" fontId="0" fillId="0" borderId="0" xfId="0" applyNumberFormat="1" applyFont="1" applyAlignment="1"/>
    <xf numFmtId="49" fontId="8" fillId="3" borderId="59" xfId="0" applyNumberFormat="1" applyFont="1" applyFill="1" applyBorder="1" applyAlignment="1">
      <alignment horizontal="center" vertical="center" wrapText="1"/>
    </xf>
    <xf numFmtId="49" fontId="8" fillId="3" borderId="55" xfId="0" applyNumberFormat="1" applyFont="1" applyFill="1" applyBorder="1" applyAlignment="1">
      <alignment horizontal="center" vertical="center" wrapText="1"/>
    </xf>
    <xf numFmtId="0" fontId="0" fillId="0" borderId="0" xfId="0" applyNumberFormat="1" applyFont="1" applyBorder="1" applyAlignment="1"/>
    <xf numFmtId="0" fontId="4" fillId="5" borderId="34" xfId="0" applyNumberFormat="1" applyFont="1" applyFill="1" applyBorder="1" applyAlignment="1">
      <alignment wrapText="1"/>
    </xf>
    <xf numFmtId="49" fontId="4" fillId="5" borderId="34" xfId="0" applyNumberFormat="1" applyFont="1" applyFill="1" applyBorder="1" applyAlignment="1">
      <alignment wrapText="1"/>
    </xf>
    <xf numFmtId="49" fontId="4" fillId="2" borderId="37" xfId="0" applyNumberFormat="1" applyFont="1" applyFill="1" applyBorder="1" applyAlignment="1">
      <alignment vertical="top" wrapText="1"/>
    </xf>
    <xf numFmtId="49" fontId="4" fillId="5" borderId="34" xfId="0" applyNumberFormat="1" applyFont="1" applyFill="1" applyBorder="1" applyAlignment="1">
      <alignment vertical="top" wrapText="1"/>
    </xf>
    <xf numFmtId="49" fontId="4" fillId="2" borderId="37" xfId="0" applyNumberFormat="1" applyFont="1" applyFill="1" applyBorder="1" applyAlignment="1">
      <alignment horizontal="right"/>
    </xf>
    <xf numFmtId="0" fontId="4" fillId="0" borderId="63" xfId="0" applyFont="1" applyBorder="1" applyAlignment="1"/>
    <xf numFmtId="49" fontId="8" fillId="3" borderId="56" xfId="0" applyNumberFormat="1" applyFont="1" applyFill="1" applyBorder="1" applyAlignment="1">
      <alignment horizontal="center" vertical="center" wrapText="1"/>
    </xf>
    <xf numFmtId="49" fontId="5" fillId="3" borderId="55" xfId="0" applyNumberFormat="1" applyFont="1" applyFill="1" applyBorder="1" applyAlignment="1">
      <alignment horizontal="center" vertical="center" wrapText="1"/>
    </xf>
    <xf numFmtId="49" fontId="5" fillId="3" borderId="59" xfId="0" applyNumberFormat="1" applyFont="1" applyFill="1" applyBorder="1" applyAlignment="1">
      <alignment horizontal="center" vertical="center" wrapText="1"/>
    </xf>
    <xf numFmtId="49" fontId="5" fillId="3" borderId="56" xfId="0" applyNumberFormat="1" applyFont="1" applyFill="1" applyBorder="1" applyAlignment="1">
      <alignment horizontal="center" vertical="center" wrapText="1"/>
    </xf>
    <xf numFmtId="49" fontId="5" fillId="3" borderId="57" xfId="0" applyNumberFormat="1" applyFont="1" applyFill="1" applyBorder="1" applyAlignment="1">
      <alignment horizontal="center" vertical="center" wrapText="1"/>
    </xf>
    <xf numFmtId="49" fontId="8" fillId="3" borderId="69" xfId="0" applyNumberFormat="1" applyFont="1" applyFill="1" applyBorder="1" applyAlignment="1">
      <alignment horizontal="center" vertical="center" wrapText="1"/>
    </xf>
    <xf numFmtId="49" fontId="8" fillId="3" borderId="70" xfId="0" applyNumberFormat="1" applyFont="1" applyFill="1" applyBorder="1" applyAlignment="1">
      <alignment horizontal="center" vertical="center" wrapText="1"/>
    </xf>
    <xf numFmtId="0" fontId="4" fillId="0" borderId="63" xfId="0" applyFont="1" applyBorder="1" applyAlignment="1">
      <alignment wrapText="1"/>
    </xf>
    <xf numFmtId="0" fontId="4" fillId="0" borderId="54" xfId="0" applyFont="1" applyBorder="1" applyAlignment="1"/>
    <xf numFmtId="49" fontId="5" fillId="3" borderId="64" xfId="0" applyNumberFormat="1" applyFont="1" applyFill="1" applyBorder="1" applyAlignment="1">
      <alignment horizontal="center" vertical="center" wrapText="1"/>
    </xf>
    <xf numFmtId="49" fontId="5" fillId="3" borderId="73" xfId="0" applyNumberFormat="1" applyFont="1" applyFill="1" applyBorder="1" applyAlignment="1">
      <alignment horizontal="center" vertical="center" wrapText="1"/>
    </xf>
    <xf numFmtId="0" fontId="0" fillId="0" borderId="28" xfId="0" applyFont="1" applyBorder="1" applyAlignment="1"/>
    <xf numFmtId="0" fontId="0" fillId="0" borderId="29" xfId="0" applyFont="1" applyBorder="1" applyAlignment="1"/>
    <xf numFmtId="0" fontId="4" fillId="0" borderId="82" xfId="0" applyFont="1" applyBorder="1" applyAlignment="1">
      <alignment wrapText="1"/>
    </xf>
    <xf numFmtId="0" fontId="4" fillId="2" borderId="10" xfId="0" applyNumberFormat="1" applyFont="1" applyFill="1" applyBorder="1" applyAlignment="1">
      <alignment horizontal="center" vertical="center" wrapText="1"/>
    </xf>
    <xf numFmtId="49" fontId="8" fillId="6" borderId="64" xfId="0" applyNumberFormat="1" applyFont="1" applyFill="1" applyBorder="1" applyAlignment="1">
      <alignment horizontal="center" vertical="center" wrapText="1"/>
    </xf>
    <xf numFmtId="49" fontId="8" fillId="3" borderId="64" xfId="0" applyNumberFormat="1" applyFont="1" applyFill="1" applyBorder="1" applyAlignment="1">
      <alignment horizontal="center" vertical="center" wrapText="1"/>
    </xf>
    <xf numFmtId="0" fontId="4" fillId="4" borderId="79" xfId="0" applyNumberFormat="1" applyFont="1" applyFill="1" applyBorder="1" applyAlignment="1">
      <alignment horizontal="center" vertical="center"/>
    </xf>
    <xf numFmtId="0" fontId="4" fillId="5" borderId="79" xfId="0" applyNumberFormat="1" applyFont="1" applyFill="1" applyBorder="1" applyAlignment="1"/>
    <xf numFmtId="0" fontId="4" fillId="5" borderId="79" xfId="0" applyNumberFormat="1" applyFont="1" applyFill="1" applyBorder="1" applyAlignment="1">
      <alignment horizontal="center"/>
    </xf>
    <xf numFmtId="49" fontId="4" fillId="5" borderId="79" xfId="0" applyNumberFormat="1" applyFont="1" applyFill="1" applyBorder="1" applyAlignment="1"/>
    <xf numFmtId="49" fontId="4" fillId="2" borderId="32" xfId="0" applyNumberFormat="1" applyFont="1" applyFill="1" applyBorder="1" applyAlignment="1">
      <alignment horizontal="right"/>
    </xf>
    <xf numFmtId="0" fontId="4" fillId="0" borderId="89" xfId="0" applyFont="1" applyBorder="1" applyAlignment="1"/>
    <xf numFmtId="0" fontId="0" fillId="0" borderId="91" xfId="0" applyNumberFormat="1" applyFont="1" applyBorder="1" applyAlignment="1"/>
    <xf numFmtId="49" fontId="4" fillId="2" borderId="91" xfId="0" applyNumberFormat="1" applyFont="1" applyFill="1" applyBorder="1" applyAlignment="1">
      <alignment horizontal="right"/>
    </xf>
    <xf numFmtId="0" fontId="4" fillId="5" borderId="79" xfId="0" applyNumberFormat="1" applyFont="1" applyFill="1" applyBorder="1" applyAlignment="1">
      <alignment wrapText="1"/>
    </xf>
    <xf numFmtId="0" fontId="4" fillId="2" borderId="92" xfId="0" applyNumberFormat="1" applyFont="1" applyFill="1" applyBorder="1" applyAlignment="1">
      <alignment horizontal="right" wrapText="1"/>
    </xf>
    <xf numFmtId="0" fontId="18" fillId="0" borderId="80" xfId="0" applyFont="1" applyFill="1" applyBorder="1" applyAlignment="1">
      <alignment horizontal="right" vertical="center" wrapText="1"/>
    </xf>
    <xf numFmtId="49" fontId="4" fillId="0" borderId="32" xfId="0" applyNumberFormat="1" applyFont="1" applyFill="1" applyBorder="1" applyAlignment="1">
      <alignment horizontal="center" vertical="center" wrapText="1"/>
    </xf>
    <xf numFmtId="0" fontId="7" fillId="0" borderId="80" xfId="0" applyFont="1" applyFill="1" applyBorder="1" applyAlignment="1">
      <alignment horizontal="right" vertical="center" wrapText="1"/>
    </xf>
    <xf numFmtId="0" fontId="17" fillId="0" borderId="80" xfId="0" applyFont="1" applyFill="1" applyBorder="1" applyAlignment="1">
      <alignment horizontal="right" vertical="center" wrapText="1"/>
    </xf>
    <xf numFmtId="0" fontId="4" fillId="2" borderId="84" xfId="0" applyNumberFormat="1" applyFont="1" applyFill="1" applyBorder="1" applyAlignment="1">
      <alignment horizontal="right" wrapText="1"/>
    </xf>
    <xf numFmtId="0" fontId="7" fillId="0" borderId="95" xfId="0" applyFont="1" applyFill="1" applyBorder="1" applyAlignment="1">
      <alignment horizontal="right" vertical="center" wrapText="1"/>
    </xf>
    <xf numFmtId="0" fontId="4" fillId="0" borderId="95" xfId="0" applyFont="1" applyFill="1" applyBorder="1" applyAlignment="1">
      <alignment horizontal="right" vertical="center" wrapText="1"/>
    </xf>
    <xf numFmtId="0" fontId="16" fillId="0" borderId="91" xfId="0" applyNumberFormat="1" applyFont="1" applyFill="1" applyBorder="1" applyAlignment="1">
      <alignment horizontal="left" vertical="center" wrapText="1"/>
    </xf>
    <xf numFmtId="0" fontId="16" fillId="0" borderId="91" xfId="0" applyNumberFormat="1" applyFont="1" applyFill="1" applyBorder="1" applyAlignment="1">
      <alignment horizontal="left" vertical="center"/>
    </xf>
    <xf numFmtId="0" fontId="16" fillId="5" borderId="79" xfId="0" applyNumberFormat="1" applyFont="1" applyFill="1" applyBorder="1" applyAlignment="1">
      <alignment horizontal="left" vertical="center"/>
    </xf>
    <xf numFmtId="0" fontId="16" fillId="0" borderId="96" xfId="0" applyNumberFormat="1" applyFont="1" applyFill="1" applyBorder="1" applyAlignment="1">
      <alignment horizontal="center" vertical="center" wrapText="1"/>
    </xf>
    <xf numFmtId="0" fontId="16" fillId="0" borderId="96" xfId="0" applyNumberFormat="1" applyFont="1" applyFill="1" applyBorder="1" applyAlignment="1">
      <alignment horizontal="left" vertical="center" wrapText="1"/>
    </xf>
    <xf numFmtId="0" fontId="16" fillId="0" borderId="95" xfId="0" applyNumberFormat="1" applyFont="1" applyFill="1" applyBorder="1" applyAlignment="1">
      <alignment horizontal="center" vertical="center" wrapText="1"/>
    </xf>
    <xf numFmtId="0" fontId="16" fillId="0" borderId="80" xfId="0" applyNumberFormat="1" applyFont="1" applyFill="1" applyBorder="1" applyAlignment="1">
      <alignment horizontal="center" vertical="center" wrapText="1"/>
    </xf>
    <xf numFmtId="0" fontId="16" fillId="5" borderId="79"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4" fillId="2" borderId="93" xfId="0" applyNumberFormat="1" applyFont="1" applyFill="1" applyBorder="1" applyAlignment="1">
      <alignment horizontal="right" wrapText="1"/>
    </xf>
    <xf numFmtId="0" fontId="4" fillId="5" borderId="79" xfId="0" applyNumberFormat="1" applyFont="1" applyFill="1" applyBorder="1" applyAlignment="1">
      <alignment horizontal="right" wrapText="1"/>
    </xf>
    <xf numFmtId="49" fontId="4" fillId="5" borderId="28" xfId="0" applyNumberFormat="1" applyFont="1" applyFill="1" applyBorder="1" applyAlignment="1">
      <alignment horizontal="center" vertical="center" wrapText="1"/>
    </xf>
    <xf numFmtId="49" fontId="16" fillId="5" borderId="79"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xf>
    <xf numFmtId="0" fontId="16" fillId="0" borderId="97" xfId="0" applyNumberFormat="1" applyFont="1" applyFill="1" applyBorder="1" applyAlignment="1">
      <alignment horizontal="left" vertical="center"/>
    </xf>
    <xf numFmtId="0" fontId="4" fillId="5" borderId="85" xfId="0" applyNumberFormat="1" applyFont="1" applyFill="1" applyBorder="1" applyAlignment="1">
      <alignment wrapText="1"/>
    </xf>
    <xf numFmtId="0" fontId="16" fillId="0" borderId="98" xfId="0" applyNumberFormat="1" applyFont="1" applyFill="1" applyBorder="1" applyAlignment="1">
      <alignment horizontal="center" vertical="center" wrapText="1"/>
    </xf>
    <xf numFmtId="0" fontId="4" fillId="2" borderId="94"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49" fontId="4" fillId="2" borderId="91" xfId="0" applyNumberFormat="1" applyFont="1" applyFill="1" applyBorder="1" applyAlignment="1">
      <alignment horizontal="center" vertical="center" wrapText="1"/>
    </xf>
    <xf numFmtId="0" fontId="15" fillId="0" borderId="91" xfId="0" applyNumberFormat="1" applyFont="1" applyBorder="1" applyAlignment="1">
      <alignment vertical="top"/>
    </xf>
    <xf numFmtId="0" fontId="15" fillId="0" borderId="91" xfId="0" applyNumberFormat="1" applyFont="1" applyBorder="1" applyAlignment="1">
      <alignment horizontal="right" vertical="top"/>
    </xf>
    <xf numFmtId="49" fontId="4" fillId="2" borderId="48" xfId="0" applyNumberFormat="1" applyFont="1" applyFill="1" applyBorder="1" applyAlignment="1">
      <alignment horizontal="center" vertical="center" wrapText="1"/>
    </xf>
    <xf numFmtId="49" fontId="4" fillId="2" borderId="80" xfId="0" applyNumberFormat="1" applyFont="1" applyFill="1" applyBorder="1" applyAlignment="1">
      <alignment wrapText="1"/>
    </xf>
    <xf numFmtId="49" fontId="4" fillId="2" borderId="102" xfId="0" applyNumberFormat="1" applyFont="1" applyFill="1" applyBorder="1" applyAlignment="1">
      <alignment horizontal="right" vertical="top" wrapText="1"/>
    </xf>
    <xf numFmtId="49" fontId="4" fillId="2" borderId="101" xfId="0" applyNumberFormat="1" applyFont="1" applyFill="1" applyBorder="1" applyAlignment="1">
      <alignment horizontal="right" vertical="top" wrapText="1"/>
    </xf>
    <xf numFmtId="0" fontId="4" fillId="0" borderId="91" xfId="0" applyNumberFormat="1" applyFont="1" applyFill="1" applyBorder="1" applyAlignment="1">
      <alignment wrapText="1"/>
    </xf>
    <xf numFmtId="49" fontId="33" fillId="2" borderId="99" xfId="0" applyNumberFormat="1" applyFont="1" applyFill="1" applyBorder="1" applyAlignment="1">
      <alignment horizontal="right" wrapText="1"/>
    </xf>
    <xf numFmtId="49" fontId="4" fillId="0" borderId="10" xfId="0" applyNumberFormat="1" applyFont="1" applyFill="1" applyBorder="1" applyAlignment="1">
      <alignment horizontal="center" vertical="center" wrapText="1"/>
    </xf>
    <xf numFmtId="49" fontId="4" fillId="0" borderId="77" xfId="0" applyNumberFormat="1" applyFont="1" applyFill="1" applyBorder="1" applyAlignment="1">
      <alignment horizontal="center" vertical="center" wrapText="1"/>
    </xf>
    <xf numFmtId="49" fontId="4" fillId="0" borderId="91" xfId="0" applyNumberFormat="1" applyFont="1" applyFill="1" applyBorder="1" applyAlignment="1">
      <alignment horizontal="center" vertical="center" wrapText="1"/>
    </xf>
    <xf numFmtId="0" fontId="4" fillId="0" borderId="91" xfId="0" applyNumberFormat="1" applyFont="1" applyFill="1" applyBorder="1" applyAlignment="1">
      <alignment horizontal="right" wrapText="1"/>
    </xf>
    <xf numFmtId="0" fontId="4" fillId="0" borderId="91" xfId="0" applyNumberFormat="1" applyFont="1" applyFill="1" applyBorder="1" applyAlignment="1">
      <alignment horizontal="left" wrapText="1"/>
    </xf>
    <xf numFmtId="0" fontId="4" fillId="0" borderId="96" xfId="0" applyNumberFormat="1" applyFont="1" applyFill="1" applyBorder="1" applyAlignment="1">
      <alignment wrapText="1"/>
    </xf>
    <xf numFmtId="49" fontId="4" fillId="0" borderId="80" xfId="0" applyNumberFormat="1" applyFont="1" applyFill="1" applyBorder="1" applyAlignment="1">
      <alignment horizontal="center" vertical="center" wrapText="1"/>
    </xf>
    <xf numFmtId="0" fontId="5" fillId="9" borderId="53" xfId="0" applyNumberFormat="1" applyFont="1" applyFill="1" applyBorder="1" applyAlignment="1">
      <alignment horizontal="left"/>
    </xf>
    <xf numFmtId="0" fontId="5" fillId="9" borderId="11" xfId="0" applyNumberFormat="1" applyFont="1" applyFill="1" applyBorder="1" applyAlignment="1">
      <alignment horizontal="left"/>
    </xf>
    <xf numFmtId="49" fontId="5" fillId="9" borderId="11" xfId="0" applyNumberFormat="1" applyFont="1" applyFill="1" applyBorder="1" applyAlignment="1">
      <alignment horizontal="left"/>
    </xf>
    <xf numFmtId="0" fontId="5" fillId="9" borderId="30" xfId="0" applyNumberFormat="1" applyFont="1" applyFill="1" applyBorder="1" applyAlignment="1">
      <alignment horizontal="left"/>
    </xf>
    <xf numFmtId="49" fontId="5" fillId="9" borderId="30" xfId="0" applyNumberFormat="1" applyFont="1" applyFill="1" applyBorder="1" applyAlignment="1">
      <alignment horizontal="left"/>
    </xf>
    <xf numFmtId="49" fontId="5" fillId="9" borderId="3" xfId="0" applyNumberFormat="1" applyFont="1" applyFill="1" applyBorder="1" applyAlignment="1">
      <alignment horizontal="left" vertical="center" wrapText="1"/>
    </xf>
    <xf numFmtId="49" fontId="5" fillId="9" borderId="91" xfId="0" applyNumberFormat="1" applyFont="1" applyFill="1" applyBorder="1" applyAlignment="1">
      <alignment horizontal="left" vertical="center" wrapText="1"/>
    </xf>
    <xf numFmtId="0" fontId="25" fillId="9" borderId="91" xfId="0" applyNumberFormat="1" applyFont="1" applyFill="1" applyBorder="1" applyAlignment="1">
      <alignment vertical="top"/>
    </xf>
    <xf numFmtId="49" fontId="5" fillId="9" borderId="20" xfId="0" applyNumberFormat="1" applyFont="1" applyFill="1" applyBorder="1" applyAlignment="1">
      <alignment vertical="top" wrapText="1"/>
    </xf>
    <xf numFmtId="49" fontId="5" fillId="9" borderId="47" xfId="0" applyNumberFormat="1" applyFont="1" applyFill="1" applyBorder="1" applyAlignment="1">
      <alignment vertical="top" wrapText="1"/>
    </xf>
    <xf numFmtId="49" fontId="5" fillId="9" borderId="18" xfId="0" applyNumberFormat="1" applyFont="1" applyFill="1" applyBorder="1" applyAlignment="1">
      <alignment horizontal="left" vertical="top" wrapText="1"/>
    </xf>
    <xf numFmtId="49" fontId="5" fillId="9" borderId="18" xfId="0" applyNumberFormat="1" applyFont="1" applyFill="1" applyBorder="1" applyAlignment="1">
      <alignment wrapText="1"/>
    </xf>
    <xf numFmtId="49" fontId="5" fillId="9" borderId="53" xfId="0" applyNumberFormat="1" applyFont="1" applyFill="1" applyBorder="1" applyAlignment="1">
      <alignment horizontal="left" vertical="top" wrapText="1"/>
    </xf>
    <xf numFmtId="0" fontId="5" fillId="9" borderId="12" xfId="0" applyNumberFormat="1" applyFont="1" applyFill="1" applyBorder="1" applyAlignment="1">
      <alignment horizontal="left"/>
    </xf>
    <xf numFmtId="0" fontId="5" fillId="9" borderId="91" xfId="0" applyNumberFormat="1" applyFont="1" applyFill="1" applyBorder="1" applyAlignment="1">
      <alignment horizontal="left"/>
    </xf>
    <xf numFmtId="49" fontId="5" fillId="9" borderId="91" xfId="0" applyNumberFormat="1" applyFont="1" applyFill="1" applyBorder="1" applyAlignment="1">
      <alignment horizontal="left"/>
    </xf>
    <xf numFmtId="49" fontId="35" fillId="9" borderId="12" xfId="0" applyNumberFormat="1" applyFont="1" applyFill="1" applyBorder="1" applyAlignment="1">
      <alignment horizontal="left" vertical="center" wrapText="1"/>
    </xf>
    <xf numFmtId="49" fontId="5" fillId="9" borderId="48" xfId="0" applyNumberFormat="1" applyFont="1" applyFill="1" applyBorder="1" applyAlignment="1">
      <alignment vertical="center" wrapText="1"/>
    </xf>
    <xf numFmtId="49" fontId="5" fillId="9" borderId="48" xfId="0" applyNumberFormat="1" applyFont="1" applyFill="1" applyBorder="1" applyAlignment="1">
      <alignment wrapText="1"/>
    </xf>
    <xf numFmtId="0" fontId="25" fillId="9" borderId="28" xfId="0" applyFont="1" applyFill="1" applyBorder="1" applyAlignment="1"/>
    <xf numFmtId="49" fontId="5" fillId="9" borderId="86" xfId="0" applyNumberFormat="1" applyFont="1" applyFill="1" applyBorder="1" applyAlignment="1">
      <alignment wrapText="1"/>
    </xf>
    <xf numFmtId="49" fontId="4" fillId="2" borderId="87" xfId="0" applyNumberFormat="1" applyFont="1" applyFill="1" applyBorder="1" applyAlignment="1">
      <alignment horizontal="right" wrapText="1"/>
    </xf>
    <xf numFmtId="49" fontId="4" fillId="2" borderId="108" xfId="0" applyNumberFormat="1" applyFont="1" applyFill="1" applyBorder="1" applyAlignment="1">
      <alignment horizontal="right" wrapText="1"/>
    </xf>
    <xf numFmtId="0" fontId="5" fillId="9" borderId="112" xfId="0" applyNumberFormat="1" applyFont="1" applyFill="1" applyBorder="1" applyAlignment="1">
      <alignment horizontal="left"/>
    </xf>
    <xf numFmtId="49" fontId="4" fillId="2" borderId="112" xfId="0" applyNumberFormat="1" applyFont="1" applyFill="1" applyBorder="1" applyAlignment="1">
      <alignment horizontal="right"/>
    </xf>
    <xf numFmtId="49" fontId="5" fillId="9" borderId="112" xfId="0" applyNumberFormat="1" applyFont="1" applyFill="1" applyBorder="1" applyAlignment="1">
      <alignment horizontal="left"/>
    </xf>
    <xf numFmtId="49" fontId="4" fillId="2" borderId="113" xfId="0" applyNumberFormat="1" applyFont="1" applyFill="1" applyBorder="1" applyAlignment="1">
      <alignment horizontal="right"/>
    </xf>
    <xf numFmtId="49" fontId="4" fillId="2" borderId="118" xfId="0" applyNumberFormat="1" applyFont="1" applyFill="1" applyBorder="1" applyAlignment="1">
      <alignment horizontal="right"/>
    </xf>
    <xf numFmtId="49" fontId="4" fillId="2" borderId="119" xfId="0" applyNumberFormat="1" applyFont="1" applyFill="1" applyBorder="1" applyAlignment="1">
      <alignment horizontal="right"/>
    </xf>
    <xf numFmtId="49" fontId="5" fillId="9" borderId="118" xfId="0" applyNumberFormat="1" applyFont="1" applyFill="1" applyBorder="1" applyAlignment="1">
      <alignment horizontal="left"/>
    </xf>
    <xf numFmtId="49" fontId="5" fillId="9" borderId="118" xfId="0" applyNumberFormat="1" applyFont="1" applyFill="1" applyBorder="1" applyAlignment="1">
      <alignment horizontal="left" wrapText="1"/>
    </xf>
    <xf numFmtId="49" fontId="4" fillId="2" borderId="118" xfId="0" applyNumberFormat="1" applyFont="1" applyFill="1" applyBorder="1" applyAlignment="1">
      <alignment horizontal="left"/>
    </xf>
    <xf numFmtId="49" fontId="4" fillId="2" borderId="118" xfId="0" applyNumberFormat="1" applyFont="1" applyFill="1" applyBorder="1" applyAlignment="1"/>
    <xf numFmtId="0" fontId="4" fillId="0" borderId="79" xfId="0" applyNumberFormat="1" applyFont="1" applyFill="1" applyBorder="1" applyAlignment="1">
      <alignment horizontal="right" wrapText="1"/>
    </xf>
    <xf numFmtId="49" fontId="17" fillId="0" borderId="79" xfId="0" applyNumberFormat="1" applyFont="1" applyFill="1" applyBorder="1" applyAlignment="1">
      <alignment horizontal="right" vertical="center" wrapText="1"/>
    </xf>
    <xf numFmtId="49" fontId="19" fillId="0" borderId="79" xfId="0" applyNumberFormat="1" applyFont="1" applyFill="1" applyBorder="1" applyAlignment="1">
      <alignment horizontal="left" vertical="center" wrapText="1"/>
    </xf>
    <xf numFmtId="49" fontId="17" fillId="5" borderId="79" xfId="0" applyNumberFormat="1" applyFont="1" applyFill="1" applyBorder="1" applyAlignment="1">
      <alignment horizontal="right" vertical="center" wrapText="1"/>
    </xf>
    <xf numFmtId="0" fontId="24" fillId="0" borderId="79" xfId="0" applyNumberFormat="1" applyFont="1" applyFill="1" applyBorder="1" applyAlignment="1">
      <alignment horizontal="left" vertical="center" wrapText="1"/>
    </xf>
    <xf numFmtId="49" fontId="17" fillId="0" borderId="79" xfId="0" applyNumberFormat="1" applyFont="1" applyFill="1" applyBorder="1" applyAlignment="1">
      <alignment horizontal="left" vertical="center" wrapText="1"/>
    </xf>
    <xf numFmtId="0" fontId="4" fillId="2" borderId="125" xfId="0" applyNumberFormat="1" applyFont="1" applyFill="1" applyBorder="1" applyAlignment="1"/>
    <xf numFmtId="0" fontId="4" fillId="2" borderId="126" xfId="0" applyNumberFormat="1" applyFont="1" applyFill="1" applyBorder="1" applyAlignment="1"/>
    <xf numFmtId="0" fontId="4" fillId="2" borderId="127" xfId="0" applyNumberFormat="1" applyFont="1" applyFill="1" applyBorder="1" applyAlignment="1"/>
    <xf numFmtId="0" fontId="4" fillId="0" borderId="84" xfId="0" applyNumberFormat="1" applyFont="1" applyFill="1" applyBorder="1" applyAlignment="1"/>
    <xf numFmtId="0" fontId="4" fillId="2" borderId="116" xfId="0" applyNumberFormat="1" applyFont="1" applyFill="1" applyBorder="1" applyAlignment="1"/>
    <xf numFmtId="0" fontId="4" fillId="2" borderId="116" xfId="0" applyNumberFormat="1" applyFont="1" applyFill="1" applyBorder="1" applyAlignment="1">
      <alignment horizontal="center"/>
    </xf>
    <xf numFmtId="0" fontId="4" fillId="0" borderId="116" xfId="0" applyNumberFormat="1" applyFont="1" applyFill="1" applyBorder="1" applyAlignment="1"/>
    <xf numFmtId="0" fontId="4" fillId="5" borderId="117" xfId="0" applyNumberFormat="1" applyFont="1" applyFill="1" applyBorder="1" applyAlignment="1"/>
    <xf numFmtId="0" fontId="4" fillId="2" borderId="125" xfId="0" applyNumberFormat="1" applyFont="1" applyFill="1" applyBorder="1" applyAlignment="1">
      <alignment horizontal="center"/>
    </xf>
    <xf numFmtId="0" fontId="4" fillId="0" borderId="126" xfId="0" applyNumberFormat="1" applyFont="1" applyFill="1" applyBorder="1" applyAlignment="1"/>
    <xf numFmtId="0" fontId="4" fillId="2" borderId="126" xfId="0" applyNumberFormat="1" applyFont="1" applyFill="1" applyBorder="1" applyAlignment="1">
      <alignment horizontal="center"/>
    </xf>
    <xf numFmtId="0" fontId="4" fillId="0" borderId="126" xfId="0" applyNumberFormat="1" applyFont="1" applyFill="1" applyBorder="1" applyAlignment="1">
      <alignment horizontal="center"/>
    </xf>
    <xf numFmtId="0" fontId="4" fillId="2" borderId="127" xfId="0" applyNumberFormat="1" applyFont="1" applyFill="1" applyBorder="1" applyAlignment="1">
      <alignment horizontal="center"/>
    </xf>
    <xf numFmtId="0" fontId="4" fillId="2" borderId="120" xfId="0" applyNumberFormat="1" applyFont="1" applyFill="1" applyBorder="1" applyAlignment="1">
      <alignment horizontal="center"/>
    </xf>
    <xf numFmtId="0" fontId="4" fillId="2" borderId="118" xfId="0" applyNumberFormat="1" applyFont="1" applyFill="1" applyBorder="1" applyAlignment="1">
      <alignment horizontal="center"/>
    </xf>
    <xf numFmtId="0" fontId="4" fillId="2" borderId="119" xfId="0" applyNumberFormat="1" applyFont="1" applyFill="1" applyBorder="1" applyAlignment="1">
      <alignment horizontal="center"/>
    </xf>
    <xf numFmtId="0" fontId="4" fillId="0" borderId="116" xfId="0" applyNumberFormat="1" applyFont="1" applyFill="1" applyBorder="1" applyAlignment="1">
      <alignment horizontal="center"/>
    </xf>
    <xf numFmtId="0" fontId="4" fillId="2" borderId="117" xfId="0" applyNumberFormat="1" applyFont="1" applyFill="1" applyBorder="1" applyAlignment="1">
      <alignment horizontal="center"/>
    </xf>
    <xf numFmtId="0" fontId="4" fillId="2" borderId="117" xfId="0" applyNumberFormat="1" applyFont="1" applyFill="1" applyBorder="1" applyAlignment="1"/>
    <xf numFmtId="0" fontId="4" fillId="5" borderId="116" xfId="0" applyNumberFormat="1" applyFont="1" applyFill="1" applyBorder="1" applyAlignment="1">
      <alignment horizontal="center"/>
    </xf>
    <xf numFmtId="0" fontId="4" fillId="0" borderId="117" xfId="0" applyNumberFormat="1" applyFont="1" applyFill="1" applyBorder="1" applyAlignment="1">
      <alignment horizontal="center"/>
    </xf>
    <xf numFmtId="49" fontId="5" fillId="9" borderId="118" xfId="0" applyNumberFormat="1" applyFont="1" applyFill="1" applyBorder="1" applyAlignment="1">
      <alignment horizontal="left" vertical="top" wrapText="1"/>
    </xf>
    <xf numFmtId="49" fontId="4" fillId="2" borderId="119" xfId="0" applyNumberFormat="1" applyFont="1" applyFill="1" applyBorder="1" applyAlignment="1">
      <alignment horizontal="right" vertical="top" wrapText="1"/>
    </xf>
    <xf numFmtId="49" fontId="4" fillId="2" borderId="79" xfId="0" applyNumberFormat="1" applyFont="1" applyFill="1" applyBorder="1" applyAlignment="1">
      <alignment horizontal="right" vertical="top" wrapText="1"/>
    </xf>
    <xf numFmtId="49" fontId="5" fillId="9" borderId="79" xfId="0" applyNumberFormat="1" applyFont="1" applyFill="1" applyBorder="1" applyAlignment="1">
      <alignment horizontal="left" vertical="top" wrapText="1"/>
    </xf>
    <xf numFmtId="49" fontId="5" fillId="9" borderId="79" xfId="0" applyNumberFormat="1" applyFont="1" applyFill="1" applyBorder="1" applyAlignment="1">
      <alignment horizontal="left" vertical="center" wrapText="1"/>
    </xf>
    <xf numFmtId="49" fontId="4" fillId="2" borderId="90" xfId="0" applyNumberFormat="1" applyFont="1" applyFill="1" applyBorder="1" applyAlignment="1">
      <alignment wrapText="1"/>
    </xf>
    <xf numFmtId="49" fontId="4" fillId="2" borderId="119" xfId="0" applyNumberFormat="1" applyFont="1" applyFill="1" applyBorder="1" applyAlignment="1">
      <alignment horizontal="left" wrapText="1"/>
    </xf>
    <xf numFmtId="49" fontId="4" fillId="2" borderId="120" xfId="0" applyNumberFormat="1" applyFont="1" applyFill="1" applyBorder="1" applyAlignment="1">
      <alignment wrapText="1"/>
    </xf>
    <xf numFmtId="49" fontId="5" fillId="9" borderId="119" xfId="0" applyNumberFormat="1" applyFont="1" applyFill="1" applyBorder="1" applyAlignment="1">
      <alignment wrapText="1"/>
    </xf>
    <xf numFmtId="49" fontId="5" fillId="9" borderId="120" xfId="0" applyNumberFormat="1" applyFont="1" applyFill="1" applyBorder="1" applyAlignment="1">
      <alignment wrapText="1"/>
    </xf>
    <xf numFmtId="49" fontId="4" fillId="2" borderId="118" xfId="0" applyNumberFormat="1" applyFont="1" applyFill="1" applyBorder="1" applyAlignment="1">
      <alignment horizontal="right" wrapText="1"/>
    </xf>
    <xf numFmtId="49" fontId="4" fillId="0" borderId="118" xfId="0" applyNumberFormat="1" applyFont="1" applyFill="1" applyBorder="1" applyAlignment="1">
      <alignment wrapText="1"/>
    </xf>
    <xf numFmtId="49" fontId="4" fillId="2" borderId="118" xfId="0" applyNumberFormat="1" applyFont="1" applyFill="1" applyBorder="1" applyAlignment="1">
      <alignment horizontal="left" wrapText="1"/>
    </xf>
    <xf numFmtId="0" fontId="5" fillId="9" borderId="103" xfId="0" applyNumberFormat="1" applyFont="1" applyFill="1" applyBorder="1" applyAlignment="1"/>
    <xf numFmtId="0" fontId="4" fillId="0" borderId="79" xfId="0" applyNumberFormat="1" applyFont="1" applyBorder="1" applyAlignment="1">
      <alignment horizontal="right"/>
    </xf>
    <xf numFmtId="0" fontId="5" fillId="9" borderId="84" xfId="0" applyNumberFormat="1" applyFont="1" applyFill="1" applyBorder="1" applyAlignment="1">
      <alignment horizontal="left"/>
    </xf>
    <xf numFmtId="0" fontId="4" fillId="0" borderId="28" xfId="0" applyNumberFormat="1" applyFont="1" applyFill="1" applyBorder="1" applyAlignment="1">
      <alignment horizontal="left" wrapText="1"/>
    </xf>
    <xf numFmtId="0" fontId="5" fillId="9" borderId="79" xfId="0" applyNumberFormat="1" applyFont="1" applyFill="1" applyBorder="1" applyAlignment="1">
      <alignment wrapText="1"/>
    </xf>
    <xf numFmtId="0" fontId="5" fillId="9" borderId="28" xfId="0" applyNumberFormat="1" applyFont="1" applyFill="1" applyBorder="1" applyAlignment="1">
      <alignment horizontal="left" wrapText="1"/>
    </xf>
    <xf numFmtId="0" fontId="4" fillId="0" borderId="28" xfId="0" applyNumberFormat="1" applyFont="1" applyFill="1" applyBorder="1" applyAlignment="1">
      <alignment horizontal="right" wrapText="1"/>
    </xf>
    <xf numFmtId="0" fontId="4" fillId="0" borderId="28" xfId="0" applyNumberFormat="1" applyFont="1" applyFill="1" applyBorder="1" applyAlignment="1">
      <alignment vertical="center" wrapText="1"/>
    </xf>
    <xf numFmtId="0" fontId="4" fillId="0" borderId="28" xfId="0" applyNumberFormat="1" applyFont="1" applyFill="1" applyBorder="1" applyAlignment="1">
      <alignment wrapText="1"/>
    </xf>
    <xf numFmtId="0" fontId="5" fillId="9" borderId="28" xfId="0" applyNumberFormat="1" applyFont="1" applyFill="1" applyBorder="1" applyAlignment="1">
      <alignment wrapText="1"/>
    </xf>
    <xf numFmtId="0" fontId="4" fillId="0" borderId="110" xfId="0" applyNumberFormat="1" applyFont="1" applyFill="1" applyBorder="1" applyAlignment="1">
      <alignment horizontal="right" wrapText="1"/>
    </xf>
    <xf numFmtId="0" fontId="5" fillId="9" borderId="79" xfId="0" applyNumberFormat="1" applyFont="1" applyFill="1" applyBorder="1" applyAlignment="1">
      <alignment horizontal="left" wrapText="1"/>
    </xf>
    <xf numFmtId="0" fontId="5" fillId="9" borderId="129" xfId="0" applyNumberFormat="1" applyFont="1" applyFill="1" applyBorder="1" applyAlignment="1">
      <alignment horizontal="left"/>
    </xf>
    <xf numFmtId="49" fontId="4" fillId="2" borderId="119" xfId="0" applyNumberFormat="1" applyFont="1" applyFill="1" applyBorder="1" applyAlignment="1"/>
    <xf numFmtId="49" fontId="5" fillId="9" borderId="49" xfId="0" applyNumberFormat="1" applyFont="1" applyFill="1" applyBorder="1" applyAlignment="1"/>
    <xf numFmtId="0" fontId="4" fillId="2" borderId="48" xfId="0" applyNumberFormat="1" applyFont="1" applyFill="1" applyBorder="1" applyAlignment="1">
      <alignment wrapText="1"/>
    </xf>
    <xf numFmtId="0" fontId="4" fillId="2" borderId="79" xfId="0" applyNumberFormat="1" applyFont="1" applyFill="1" applyBorder="1" applyAlignment="1">
      <alignment wrapText="1"/>
    </xf>
    <xf numFmtId="0" fontId="4" fillId="2" borderId="130" xfId="0" applyNumberFormat="1" applyFont="1" applyFill="1" applyBorder="1" applyAlignment="1">
      <alignment wrapText="1"/>
    </xf>
    <xf numFmtId="0" fontId="15" fillId="0" borderId="110" xfId="0" applyFont="1" applyBorder="1" applyAlignment="1"/>
    <xf numFmtId="0" fontId="0" fillId="5" borderId="79" xfId="0" applyFont="1" applyFill="1" applyBorder="1" applyAlignment="1"/>
    <xf numFmtId="49" fontId="4" fillId="2" borderId="79" xfId="0" applyNumberFormat="1" applyFont="1" applyFill="1" applyBorder="1" applyAlignment="1">
      <alignment horizontal="right" wrapText="1"/>
    </xf>
    <xf numFmtId="49" fontId="5" fillId="9" borderId="79" xfId="0" applyNumberFormat="1" applyFont="1" applyFill="1" applyBorder="1" applyAlignment="1">
      <alignment horizontal="left" wrapText="1"/>
    </xf>
    <xf numFmtId="49" fontId="4" fillId="2" borderId="28" xfId="0" applyNumberFormat="1" applyFont="1" applyFill="1" applyBorder="1" applyAlignment="1">
      <alignment horizontal="left" wrapText="1"/>
    </xf>
    <xf numFmtId="0" fontId="4" fillId="2" borderId="49" xfId="0" applyNumberFormat="1" applyFont="1" applyFill="1" applyBorder="1" applyAlignment="1">
      <alignment horizontal="left"/>
    </xf>
    <xf numFmtId="0" fontId="4" fillId="2" borderId="118" xfId="0" applyNumberFormat="1" applyFont="1" applyFill="1" applyBorder="1" applyAlignment="1">
      <alignment horizontal="left"/>
    </xf>
    <xf numFmtId="49" fontId="4" fillId="2" borderId="79" xfId="0" applyNumberFormat="1" applyFont="1" applyFill="1" applyBorder="1" applyAlignment="1">
      <alignment wrapText="1"/>
    </xf>
    <xf numFmtId="49" fontId="5" fillId="9" borderId="79" xfId="0" applyNumberFormat="1" applyFont="1" applyFill="1" applyBorder="1" applyAlignment="1">
      <alignment wrapText="1"/>
    </xf>
    <xf numFmtId="49" fontId="4" fillId="2" borderId="79" xfId="0" applyNumberFormat="1" applyFont="1" applyFill="1" applyBorder="1" applyAlignment="1">
      <alignment horizontal="left" wrapText="1"/>
    </xf>
    <xf numFmtId="49" fontId="4" fillId="2" borderId="28" xfId="0" applyNumberFormat="1" applyFont="1" applyFill="1" applyBorder="1" applyAlignment="1">
      <alignment wrapText="1"/>
    </xf>
    <xf numFmtId="49" fontId="4" fillId="5" borderId="79" xfId="0" applyNumberFormat="1" applyFont="1" applyFill="1" applyBorder="1" applyAlignment="1">
      <alignment horizontal="left" wrapText="1"/>
    </xf>
    <xf numFmtId="0" fontId="4" fillId="2" borderId="28" xfId="0" applyNumberFormat="1" applyFont="1" applyFill="1" applyBorder="1" applyAlignment="1">
      <alignment wrapText="1"/>
    </xf>
    <xf numFmtId="0" fontId="4" fillId="2" borderId="79" xfId="0" applyNumberFormat="1" applyFont="1" applyFill="1" applyBorder="1" applyAlignment="1">
      <alignment horizontal="right" wrapText="1"/>
    </xf>
    <xf numFmtId="0" fontId="4" fillId="2" borderId="28" xfId="0" applyNumberFormat="1" applyFont="1" applyFill="1" applyBorder="1" applyAlignment="1">
      <alignment horizontal="left" wrapText="1"/>
    </xf>
    <xf numFmtId="0" fontId="4" fillId="0" borderId="29" xfId="0" applyNumberFormat="1" applyFont="1" applyFill="1" applyBorder="1" applyAlignment="1">
      <alignment wrapText="1"/>
    </xf>
    <xf numFmtId="0" fontId="5" fillId="9" borderId="106" xfId="0" applyNumberFormat="1" applyFont="1" applyFill="1" applyBorder="1" applyAlignment="1">
      <alignment wrapText="1"/>
    </xf>
    <xf numFmtId="0" fontId="0" fillId="0" borderId="79" xfId="0" applyFont="1" applyFill="1" applyBorder="1" applyAlignment="1">
      <alignment horizontal="right"/>
    </xf>
    <xf numFmtId="0" fontId="0" fillId="0" borderId="79" xfId="0" applyFont="1" applyFill="1" applyBorder="1" applyAlignment="1">
      <alignment horizontal="left"/>
    </xf>
    <xf numFmtId="0" fontId="0" fillId="0" borderId="79" xfId="0" applyFont="1" applyFill="1" applyBorder="1" applyAlignment="1"/>
    <xf numFmtId="0" fontId="25" fillId="9" borderId="79" xfId="0" applyFont="1" applyFill="1" applyBorder="1" applyAlignment="1"/>
    <xf numFmtId="0" fontId="25" fillId="9" borderId="79" xfId="0" applyFont="1" applyFill="1" applyBorder="1" applyAlignment="1">
      <alignment horizontal="left"/>
    </xf>
    <xf numFmtId="0" fontId="27" fillId="4" borderId="131" xfId="0" applyNumberFormat="1" applyFont="1" applyFill="1" applyBorder="1" applyAlignment="1">
      <alignment horizontal="center"/>
    </xf>
    <xf numFmtId="0" fontId="31" fillId="4" borderId="68" xfId="0" applyNumberFormat="1" applyFont="1" applyFill="1" applyBorder="1" applyAlignment="1">
      <alignment horizontal="center"/>
    </xf>
    <xf numFmtId="0" fontId="27" fillId="8" borderId="64" xfId="0" applyNumberFormat="1" applyFont="1" applyFill="1" applyBorder="1" applyAlignment="1">
      <alignment horizontal="center"/>
    </xf>
    <xf numFmtId="0" fontId="6" fillId="8" borderId="60" xfId="0" applyNumberFormat="1" applyFont="1" applyFill="1" applyBorder="1" applyAlignment="1"/>
    <xf numFmtId="0" fontId="27" fillId="8" borderId="60" xfId="0" applyNumberFormat="1" applyFont="1" applyFill="1" applyBorder="1" applyAlignment="1">
      <alignment horizontal="center"/>
    </xf>
    <xf numFmtId="0" fontId="27" fillId="8" borderId="58" xfId="0" applyNumberFormat="1" applyFont="1" applyFill="1" applyBorder="1" applyAlignment="1">
      <alignment horizontal="center"/>
    </xf>
    <xf numFmtId="0" fontId="31" fillId="8" borderId="58" xfId="0" applyNumberFormat="1" applyFont="1" applyFill="1" applyBorder="1" applyAlignment="1">
      <alignment horizontal="center"/>
    </xf>
    <xf numFmtId="0" fontId="31" fillId="8" borderId="64" xfId="0" applyNumberFormat="1" applyFont="1" applyFill="1" applyBorder="1" applyAlignment="1">
      <alignment horizontal="center"/>
    </xf>
    <xf numFmtId="0" fontId="6" fillId="8" borderId="60" xfId="0" applyNumberFormat="1" applyFont="1" applyFill="1" applyBorder="1" applyAlignment="1">
      <alignment wrapText="1"/>
    </xf>
    <xf numFmtId="0" fontId="6" fillId="8" borderId="65" xfId="0" applyNumberFormat="1" applyFont="1" applyFill="1" applyBorder="1" applyAlignment="1">
      <alignment wrapText="1"/>
    </xf>
    <xf numFmtId="0" fontId="6" fillId="8" borderId="71" xfId="0" applyNumberFormat="1" applyFont="1" applyFill="1" applyBorder="1" applyAlignment="1">
      <alignment wrapText="1"/>
    </xf>
    <xf numFmtId="0" fontId="25" fillId="0" borderId="0" xfId="0" applyFont="1" applyAlignment="1">
      <alignment horizontal="center"/>
    </xf>
    <xf numFmtId="0" fontId="25" fillId="0" borderId="91" xfId="0" applyFont="1" applyBorder="1" applyAlignment="1">
      <alignment horizontal="center"/>
    </xf>
    <xf numFmtId="0" fontId="25" fillId="5" borderId="91" xfId="0" applyFont="1" applyFill="1" applyBorder="1" applyAlignment="1">
      <alignment horizontal="center"/>
    </xf>
    <xf numFmtId="0" fontId="25" fillId="0" borderId="91" xfId="0" applyNumberFormat="1" applyFont="1" applyBorder="1" applyAlignment="1">
      <alignment horizontal="center"/>
    </xf>
    <xf numFmtId="0" fontId="31" fillId="5" borderId="91" xfId="0" applyNumberFormat="1" applyFont="1" applyFill="1" applyBorder="1" applyAlignment="1">
      <alignment horizontal="center"/>
    </xf>
    <xf numFmtId="0" fontId="0" fillId="5" borderId="91" xfId="0" applyNumberFormat="1" applyFont="1" applyFill="1" applyBorder="1" applyAlignment="1"/>
    <xf numFmtId="0" fontId="25" fillId="5" borderId="91" xfId="0" applyNumberFormat="1" applyFont="1" applyFill="1" applyBorder="1" applyAlignment="1">
      <alignment horizontal="center"/>
    </xf>
    <xf numFmtId="0" fontId="4" fillId="8" borderId="56" xfId="0" applyNumberFormat="1" applyFont="1" applyFill="1" applyBorder="1" applyAlignment="1">
      <alignment wrapText="1"/>
    </xf>
    <xf numFmtId="0" fontId="27" fillId="8" borderId="59" xfId="0" applyNumberFormat="1" applyFont="1" applyFill="1" applyBorder="1" applyAlignment="1">
      <alignment horizontal="center"/>
    </xf>
    <xf numFmtId="0" fontId="31" fillId="8" borderId="57" xfId="0" applyNumberFormat="1" applyFont="1" applyFill="1" applyBorder="1" applyAlignment="1">
      <alignment horizontal="center"/>
    </xf>
    <xf numFmtId="0" fontId="30" fillId="0" borderId="91" xfId="0" applyNumberFormat="1" applyFont="1" applyFill="1" applyBorder="1" applyAlignment="1">
      <alignment horizontal="center"/>
    </xf>
    <xf numFmtId="0" fontId="25" fillId="9" borderId="91" xfId="0" applyFont="1" applyFill="1" applyBorder="1" applyAlignment="1">
      <alignment horizontal="center"/>
    </xf>
    <xf numFmtId="0" fontId="25" fillId="9" borderId="12" xfId="0" applyFont="1" applyFill="1" applyBorder="1" applyAlignment="1">
      <alignment horizontal="center"/>
    </xf>
    <xf numFmtId="0" fontId="25" fillId="9" borderId="91" xfId="0" applyNumberFormat="1" applyFont="1" applyFill="1" applyBorder="1" applyAlignment="1">
      <alignment horizontal="center"/>
    </xf>
    <xf numFmtId="0" fontId="25" fillId="9" borderId="12" xfId="0" applyNumberFormat="1" applyFont="1" applyFill="1" applyBorder="1" applyAlignment="1">
      <alignment horizontal="center"/>
    </xf>
    <xf numFmtId="0" fontId="0" fillId="9" borderId="12" xfId="0" applyNumberFormat="1" applyFont="1" applyFill="1" applyBorder="1" applyAlignment="1"/>
    <xf numFmtId="0" fontId="4" fillId="9" borderId="19" xfId="0" applyNumberFormat="1" applyFont="1" applyFill="1" applyBorder="1" applyAlignment="1">
      <alignment horizontal="left" wrapText="1"/>
    </xf>
    <xf numFmtId="0" fontId="4" fillId="9" borderId="91" xfId="0" applyNumberFormat="1" applyFont="1" applyFill="1" applyBorder="1" applyAlignment="1">
      <alignment horizontal="left" wrapText="1"/>
    </xf>
    <xf numFmtId="49" fontId="4" fillId="2" borderId="116" xfId="0" applyNumberFormat="1" applyFont="1" applyFill="1" applyBorder="1" applyAlignment="1">
      <alignment horizontal="left"/>
    </xf>
    <xf numFmtId="0" fontId="16" fillId="0" borderId="114" xfId="0" applyNumberFormat="1" applyFont="1" applyFill="1" applyBorder="1" applyAlignment="1">
      <alignment horizontal="center" vertical="center" wrapText="1"/>
    </xf>
    <xf numFmtId="0" fontId="16" fillId="0" borderId="91" xfId="0" applyNumberFormat="1" applyFont="1" applyFill="1" applyBorder="1" applyAlignment="1">
      <alignment horizontal="center" vertical="center" wrapText="1"/>
    </xf>
    <xf numFmtId="49" fontId="8" fillId="6" borderId="73" xfId="0" applyNumberFormat="1" applyFont="1" applyFill="1" applyBorder="1" applyAlignment="1">
      <alignment horizontal="center" vertical="center" wrapText="1"/>
    </xf>
    <xf numFmtId="0" fontId="6" fillId="15" borderId="64" xfId="0" applyNumberFormat="1" applyFont="1" applyFill="1" applyBorder="1" applyAlignment="1">
      <alignment wrapText="1"/>
    </xf>
    <xf numFmtId="0" fontId="30" fillId="9" borderId="12" xfId="0" applyNumberFormat="1" applyFont="1" applyFill="1" applyBorder="1" applyAlignment="1">
      <alignment horizontal="center"/>
    </xf>
    <xf numFmtId="0" fontId="30" fillId="9" borderId="91" xfId="0" applyNumberFormat="1" applyFont="1" applyFill="1" applyBorder="1" applyAlignment="1">
      <alignment horizontal="center"/>
    </xf>
    <xf numFmtId="0" fontId="43" fillId="9" borderId="91" xfId="0" applyNumberFormat="1" applyFont="1" applyFill="1" applyBorder="1" applyAlignment="1">
      <alignment horizontal="center"/>
    </xf>
    <xf numFmtId="0" fontId="4" fillId="2"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4" fillId="9" borderId="91" xfId="0" applyNumberFormat="1" applyFont="1" applyFill="1" applyBorder="1" applyAlignment="1">
      <alignment horizontal="center"/>
    </xf>
    <xf numFmtId="0" fontId="4" fillId="2" borderId="111"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4" borderId="60" xfId="0" applyNumberFormat="1" applyFont="1" applyFill="1" applyBorder="1" applyAlignment="1">
      <alignment horizontal="center" vertical="center" wrapText="1"/>
    </xf>
    <xf numFmtId="0" fontId="4" fillId="4" borderId="52"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2" borderId="77"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91" xfId="0" applyNumberFormat="1" applyFont="1" applyFill="1" applyBorder="1" applyAlignment="1">
      <alignment horizontal="center" vertical="center" wrapText="1"/>
    </xf>
    <xf numFmtId="0" fontId="4" fillId="5" borderId="79" xfId="0" applyNumberFormat="1" applyFont="1" applyFill="1" applyBorder="1" applyAlignment="1">
      <alignment horizontal="center" vertical="center" wrapText="1"/>
    </xf>
    <xf numFmtId="0" fontId="4" fillId="5" borderId="28" xfId="0" applyNumberFormat="1" applyFont="1" applyFill="1" applyBorder="1" applyAlignment="1">
      <alignment horizontal="center" vertical="center" wrapText="1"/>
    </xf>
    <xf numFmtId="0" fontId="4" fillId="5" borderId="26" xfId="0" applyNumberFormat="1" applyFont="1" applyFill="1" applyBorder="1" applyAlignment="1">
      <alignment horizontal="center" vertical="center" wrapText="1"/>
    </xf>
    <xf numFmtId="0" fontId="4" fillId="5" borderId="10" xfId="0" applyNumberFormat="1" applyFont="1" applyFill="1" applyBorder="1" applyAlignment="1">
      <alignment horizontal="center" vertical="center" wrapText="1"/>
    </xf>
    <xf numFmtId="0" fontId="4" fillId="5" borderId="76" xfId="0" applyNumberFormat="1" applyFont="1" applyFill="1" applyBorder="1" applyAlignment="1">
      <alignment horizontal="center" vertical="center" wrapText="1"/>
    </xf>
    <xf numFmtId="0" fontId="4" fillId="5" borderId="61" xfId="0" applyNumberFormat="1" applyFont="1" applyFill="1" applyBorder="1" applyAlignment="1">
      <alignment horizontal="center" vertical="center" wrapText="1"/>
    </xf>
    <xf numFmtId="0" fontId="0" fillId="0" borderId="0" xfId="0" applyNumberFormat="1" applyFont="1" applyAlignment="1">
      <alignment horizontal="center" vertical="center" wrapText="1"/>
    </xf>
    <xf numFmtId="49" fontId="4" fillId="2" borderId="77" xfId="0" applyNumberFormat="1" applyFont="1" applyFill="1" applyBorder="1" applyAlignment="1">
      <alignment horizontal="center" vertical="center" wrapText="1"/>
    </xf>
    <xf numFmtId="0" fontId="4" fillId="0" borderId="82" xfId="0" applyFont="1" applyBorder="1" applyAlignment="1">
      <alignment horizontal="center" vertical="center" wrapText="1"/>
    </xf>
    <xf numFmtId="0" fontId="4" fillId="4" borderId="83" xfId="0" applyNumberFormat="1" applyFont="1" applyFill="1" applyBorder="1" applyAlignment="1">
      <alignment horizontal="center" vertical="center" wrapText="1"/>
    </xf>
    <xf numFmtId="0" fontId="4" fillId="15" borderId="73" xfId="0" applyNumberFormat="1" applyFont="1" applyFill="1" applyBorder="1" applyAlignment="1">
      <alignment horizontal="center" vertical="center" wrapText="1"/>
    </xf>
    <xf numFmtId="0" fontId="4" fillId="5" borderId="133" xfId="0" applyNumberFormat="1" applyFont="1" applyFill="1" applyBorder="1" applyAlignment="1">
      <alignment horizontal="center" vertical="center" wrapText="1"/>
    </xf>
    <xf numFmtId="0" fontId="4" fillId="5" borderId="34" xfId="0" applyNumberFormat="1" applyFont="1" applyFill="1" applyBorder="1" applyAlignment="1">
      <alignment horizontal="center" vertical="center" wrapText="1"/>
    </xf>
    <xf numFmtId="0" fontId="4" fillId="5" borderId="8"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0" fillId="5" borderId="81" xfId="0" applyNumberFormat="1" applyFont="1" applyFill="1" applyBorder="1" applyAlignment="1">
      <alignment horizontal="center" vertical="center" wrapText="1"/>
    </xf>
    <xf numFmtId="0" fontId="0" fillId="5" borderId="62" xfId="0" applyNumberFormat="1" applyFont="1" applyFill="1" applyBorder="1" applyAlignment="1">
      <alignment horizontal="center" vertical="center" wrapText="1"/>
    </xf>
    <xf numFmtId="0" fontId="0" fillId="5" borderId="10" xfId="0" applyNumberFormat="1" applyFont="1" applyFill="1" applyBorder="1" applyAlignment="1">
      <alignment horizontal="center" vertical="center" wrapText="1"/>
    </xf>
    <xf numFmtId="0" fontId="25" fillId="9" borderId="98" xfId="0" applyNumberFormat="1" applyFont="1" applyFill="1" applyBorder="1" applyAlignment="1">
      <alignment horizontal="center"/>
    </xf>
    <xf numFmtId="0" fontId="4" fillId="0" borderId="63" xfId="0" applyFont="1" applyBorder="1" applyAlignment="1">
      <alignment horizontal="center" vertical="center" wrapText="1"/>
    </xf>
    <xf numFmtId="0" fontId="4" fillId="8" borderId="60" xfId="0" applyNumberFormat="1" applyFont="1" applyFill="1" applyBorder="1" applyAlignment="1">
      <alignment horizontal="center" vertical="center" wrapText="1"/>
    </xf>
    <xf numFmtId="0" fontId="4" fillId="5" borderId="10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5" borderId="9"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0" fontId="4" fillId="5" borderId="32" xfId="0" applyNumberFormat="1" applyFont="1" applyFill="1" applyBorder="1" applyAlignment="1">
      <alignment horizontal="center" vertical="center" wrapText="1"/>
    </xf>
    <xf numFmtId="0" fontId="4" fillId="2" borderId="84" xfId="0" applyNumberFormat="1" applyFont="1" applyFill="1" applyBorder="1" applyAlignment="1">
      <alignment horizontal="center" vertical="center" wrapText="1"/>
    </xf>
    <xf numFmtId="0" fontId="30" fillId="26" borderId="91" xfId="0" applyNumberFormat="1" applyFont="1" applyFill="1" applyBorder="1" applyAlignment="1">
      <alignment horizontal="center"/>
    </xf>
    <xf numFmtId="49" fontId="5" fillId="9" borderId="20" xfId="0" applyNumberFormat="1" applyFont="1" applyFill="1" applyBorder="1" applyAlignment="1">
      <alignment horizontal="center" vertical="center" wrapText="1"/>
    </xf>
    <xf numFmtId="49" fontId="4" fillId="9" borderId="20" xfId="0" applyNumberFormat="1" applyFont="1" applyFill="1" applyBorder="1" applyAlignment="1">
      <alignment vertical="top" wrapText="1"/>
    </xf>
    <xf numFmtId="49" fontId="4" fillId="26" borderId="18" xfId="0" applyNumberFormat="1" applyFont="1" applyFill="1" applyBorder="1" applyAlignment="1">
      <alignment horizontal="right" vertical="top" wrapText="1"/>
    </xf>
    <xf numFmtId="49" fontId="4" fillId="9" borderId="18" xfId="0" applyNumberFormat="1" applyFont="1" applyFill="1" applyBorder="1" applyAlignment="1">
      <alignment vertical="top" wrapText="1"/>
    </xf>
    <xf numFmtId="49" fontId="5" fillId="9" borderId="18" xfId="0" applyNumberFormat="1" applyFont="1" applyFill="1" applyBorder="1" applyAlignment="1">
      <alignment horizontal="center" vertical="top" wrapText="1"/>
    </xf>
    <xf numFmtId="0" fontId="30" fillId="10" borderId="91" xfId="0" applyNumberFormat="1" applyFont="1" applyFill="1" applyBorder="1" applyAlignment="1">
      <alignment horizontal="center"/>
    </xf>
    <xf numFmtId="0" fontId="43" fillId="10" borderId="91" xfId="0" applyNumberFormat="1" applyFont="1" applyFill="1" applyBorder="1" applyAlignment="1">
      <alignment horizontal="center"/>
    </xf>
    <xf numFmtId="0" fontId="25" fillId="10" borderId="91" xfId="0" applyNumberFormat="1" applyFont="1" applyFill="1" applyBorder="1" applyAlignment="1">
      <alignment horizontal="center"/>
    </xf>
    <xf numFmtId="0" fontId="0" fillId="0" borderId="98" xfId="0" applyNumberFormat="1" applyFont="1" applyBorder="1" applyAlignment="1"/>
    <xf numFmtId="0" fontId="0" fillId="5" borderId="98" xfId="0" applyNumberFormat="1" applyFont="1" applyFill="1" applyBorder="1" applyAlignment="1"/>
    <xf numFmtId="0" fontId="4" fillId="0" borderId="27" xfId="0" applyFont="1" applyBorder="1" applyAlignment="1">
      <alignment horizontal="center" vertical="center" wrapText="1"/>
    </xf>
    <xf numFmtId="0" fontId="4" fillId="8" borderId="12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49" fontId="5" fillId="9" borderId="116" xfId="0" applyNumberFormat="1" applyFont="1" applyFill="1" applyBorder="1" applyAlignment="1">
      <alignment horizontal="left" wrapText="1"/>
    </xf>
    <xf numFmtId="49" fontId="4" fillId="26" borderId="118" xfId="0" applyNumberFormat="1" applyFont="1" applyFill="1" applyBorder="1" applyAlignment="1">
      <alignment horizontal="right" wrapText="1"/>
    </xf>
    <xf numFmtId="49" fontId="4" fillId="26" borderId="118" xfId="0" applyNumberFormat="1" applyFont="1" applyFill="1" applyBorder="1" applyAlignment="1">
      <alignment horizontal="left" wrapText="1"/>
    </xf>
    <xf numFmtId="0" fontId="4" fillId="0" borderId="89" xfId="0" applyFont="1" applyBorder="1" applyAlignment="1">
      <alignment horizontal="center" vertical="center" wrapText="1"/>
    </xf>
    <xf numFmtId="0" fontId="13" fillId="5" borderId="28" xfId="0" applyNumberFormat="1" applyFont="1" applyFill="1" applyBorder="1" applyAlignment="1">
      <alignment horizontal="center" vertical="center" wrapText="1"/>
    </xf>
    <xf numFmtId="49" fontId="4" fillId="5" borderId="79" xfId="0" applyNumberFormat="1" applyFont="1" applyFill="1" applyBorder="1" applyAlignment="1">
      <alignment horizontal="center" vertical="center" wrapText="1"/>
    </xf>
    <xf numFmtId="49" fontId="4" fillId="5" borderId="85" xfId="0" applyNumberFormat="1" applyFont="1" applyFill="1" applyBorder="1" applyAlignment="1">
      <alignment horizontal="center" vertical="center" wrapText="1"/>
    </xf>
    <xf numFmtId="49" fontId="5" fillId="5" borderId="85" xfId="0" applyNumberFormat="1" applyFont="1" applyFill="1" applyBorder="1" applyAlignment="1">
      <alignment horizontal="center" vertical="center" wrapText="1"/>
    </xf>
    <xf numFmtId="49" fontId="4" fillId="5" borderId="61" xfId="0" applyNumberFormat="1" applyFont="1" applyFill="1" applyBorder="1" applyAlignment="1">
      <alignment horizontal="center" vertical="center" wrapText="1"/>
    </xf>
    <xf numFmtId="49" fontId="4" fillId="5" borderId="106" xfId="0" applyNumberFormat="1" applyFont="1" applyFill="1" applyBorder="1" applyAlignment="1">
      <alignment horizontal="center" vertical="center" wrapText="1"/>
    </xf>
    <xf numFmtId="49" fontId="4" fillId="5" borderId="81" xfId="0" applyNumberFormat="1" applyFont="1" applyFill="1" applyBorder="1" applyAlignment="1">
      <alignment horizontal="center" vertical="center" wrapText="1"/>
    </xf>
    <xf numFmtId="49" fontId="4" fillId="5" borderId="62" xfId="0" applyNumberFormat="1" applyFont="1" applyFill="1" applyBorder="1" applyAlignment="1">
      <alignment horizontal="center" vertical="center" wrapText="1"/>
    </xf>
    <xf numFmtId="49" fontId="4" fillId="5" borderId="103" xfId="0" applyNumberFormat="1" applyFont="1" applyFill="1" applyBorder="1" applyAlignment="1">
      <alignment horizontal="center" vertical="center" wrapText="1"/>
    </xf>
    <xf numFmtId="0" fontId="0" fillId="0" borderId="0" xfId="0" applyFont="1" applyAlignment="1">
      <alignment horizontal="center" vertical="center" wrapText="1"/>
    </xf>
    <xf numFmtId="49" fontId="4" fillId="20" borderId="2" xfId="0" applyNumberFormat="1" applyFont="1" applyFill="1" applyBorder="1" applyAlignment="1">
      <alignment horizontal="center" vertical="center" wrapText="1"/>
    </xf>
    <xf numFmtId="49" fontId="4" fillId="21" borderId="94" xfId="0" applyNumberFormat="1" applyFont="1" applyFill="1" applyBorder="1" applyAlignment="1">
      <alignment horizontal="center" vertical="center" wrapText="1"/>
    </xf>
    <xf numFmtId="0" fontId="28" fillId="9" borderId="0" xfId="0" applyFont="1" applyFill="1" applyBorder="1" applyAlignment="1">
      <alignment horizontal="center" vertical="center" wrapText="1"/>
    </xf>
    <xf numFmtId="0" fontId="5" fillId="9" borderId="92" xfId="0" applyNumberFormat="1"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95" xfId="0" applyFont="1" applyFill="1" applyBorder="1" applyAlignment="1">
      <alignment horizontal="center" vertical="center" wrapText="1"/>
    </xf>
    <xf numFmtId="0" fontId="16" fillId="0" borderId="91" xfId="0" applyNumberFormat="1" applyFont="1" applyFill="1" applyBorder="1" applyAlignment="1">
      <alignment horizontal="right" vertical="center" wrapText="1"/>
    </xf>
    <xf numFmtId="0" fontId="16" fillId="0" borderId="91" xfId="0" applyNumberFormat="1" applyFont="1" applyFill="1" applyBorder="1" applyAlignment="1">
      <alignment horizontal="right" vertical="center"/>
    </xf>
    <xf numFmtId="0" fontId="16" fillId="0" borderId="32" xfId="0" applyNumberFormat="1" applyFont="1" applyFill="1" applyBorder="1" applyAlignment="1">
      <alignment horizontal="right" vertical="center"/>
    </xf>
    <xf numFmtId="0" fontId="16" fillId="0" borderId="96" xfId="0" applyNumberFormat="1" applyFont="1" applyFill="1" applyBorder="1" applyAlignment="1">
      <alignment horizontal="right" vertical="center" wrapText="1"/>
    </xf>
    <xf numFmtId="0" fontId="16" fillId="0" borderId="95" xfId="0" applyNumberFormat="1" applyFont="1" applyFill="1" applyBorder="1" applyAlignment="1">
      <alignment horizontal="right" vertical="center" wrapText="1"/>
    </xf>
    <xf numFmtId="0" fontId="16" fillId="0" borderId="80" xfId="0" applyNumberFormat="1" applyFont="1" applyFill="1" applyBorder="1" applyAlignment="1">
      <alignment horizontal="right" vertical="center" wrapText="1"/>
    </xf>
    <xf numFmtId="0" fontId="4" fillId="0" borderId="117" xfId="0" applyNumberFormat="1" applyFont="1" applyFill="1" applyBorder="1" applyAlignment="1">
      <alignment horizontal="right" wrapText="1"/>
    </xf>
    <xf numFmtId="0" fontId="4" fillId="9" borderId="91" xfId="0" applyNumberFormat="1" applyFont="1" applyFill="1" applyBorder="1" applyAlignment="1">
      <alignment wrapText="1"/>
    </xf>
    <xf numFmtId="0" fontId="4" fillId="9" borderId="96" xfId="0" applyNumberFormat="1" applyFont="1" applyFill="1" applyBorder="1" applyAlignment="1">
      <alignment wrapText="1"/>
    </xf>
    <xf numFmtId="0" fontId="4" fillId="0" borderId="28" xfId="0" applyNumberFormat="1" applyFont="1" applyFill="1" applyBorder="1" applyAlignment="1">
      <alignment horizontal="center" wrapText="1"/>
    </xf>
    <xf numFmtId="0" fontId="4" fillId="8" borderId="52" xfId="0" applyNumberFormat="1" applyFont="1" applyFill="1" applyBorder="1" applyAlignment="1">
      <alignment horizontal="center" vertical="center" wrapText="1"/>
    </xf>
    <xf numFmtId="0" fontId="4" fillId="5" borderId="0" xfId="0" applyNumberFormat="1" applyFont="1" applyFill="1" applyBorder="1" applyAlignment="1">
      <alignment horizontal="center" vertical="center" wrapText="1"/>
    </xf>
    <xf numFmtId="0" fontId="13" fillId="0" borderId="0" xfId="0" applyNumberFormat="1" applyFont="1" applyAlignment="1"/>
    <xf numFmtId="0" fontId="21" fillId="29" borderId="95" xfId="0" applyFont="1" applyFill="1" applyBorder="1" applyAlignment="1">
      <alignment horizontal="left" vertical="center" wrapText="1"/>
    </xf>
    <xf numFmtId="49" fontId="41" fillId="3" borderId="59" xfId="0" applyNumberFormat="1" applyFont="1" applyFill="1" applyBorder="1" applyAlignment="1">
      <alignment horizontal="center" vertical="center" wrapText="1"/>
    </xf>
    <xf numFmtId="49" fontId="41" fillId="3" borderId="57" xfId="0" applyNumberFormat="1" applyFont="1" applyFill="1" applyBorder="1" applyAlignment="1">
      <alignment horizontal="center" vertical="center" wrapText="1"/>
    </xf>
    <xf numFmtId="49" fontId="48" fillId="3" borderId="50" xfId="0" applyNumberFormat="1" applyFont="1" applyFill="1" applyBorder="1" applyAlignment="1">
      <alignment horizontal="center" vertical="center" wrapText="1"/>
    </xf>
    <xf numFmtId="49" fontId="4" fillId="0" borderId="3" xfId="254" applyNumberFormat="1" applyFont="1" applyFill="1" applyBorder="1" applyAlignment="1">
      <alignment horizontal="center" vertical="center" wrapText="1"/>
    </xf>
    <xf numFmtId="0" fontId="4" fillId="8" borderId="64"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109" xfId="0" applyNumberFormat="1" applyFont="1" applyFill="1" applyBorder="1" applyAlignment="1">
      <alignment horizontal="center" vertical="center" wrapText="1"/>
    </xf>
    <xf numFmtId="0" fontId="4" fillId="0" borderId="91"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15" fillId="0" borderId="26" xfId="0" applyNumberFormat="1" applyFont="1" applyBorder="1" applyAlignment="1">
      <alignment horizontal="center" vertical="center" wrapText="1"/>
    </xf>
    <xf numFmtId="0" fontId="25" fillId="0" borderId="98" xfId="0" applyNumberFormat="1" applyFont="1" applyBorder="1" applyAlignment="1">
      <alignment horizontal="center"/>
    </xf>
    <xf numFmtId="49" fontId="48" fillId="3" borderId="59" xfId="0" applyNumberFormat="1" applyFont="1" applyFill="1" applyBorder="1" applyAlignment="1">
      <alignment horizontal="center" vertical="center" wrapText="1"/>
    </xf>
    <xf numFmtId="0" fontId="6" fillId="8" borderId="64" xfId="0" applyNumberFormat="1" applyFont="1" applyFill="1" applyBorder="1" applyAlignment="1">
      <alignment wrapText="1"/>
    </xf>
    <xf numFmtId="0" fontId="0" fillId="0" borderId="0" xfId="0" applyNumberFormat="1" applyFont="1" applyAlignment="1">
      <alignment wrapText="1"/>
    </xf>
    <xf numFmtId="0" fontId="4" fillId="0" borderId="54" xfId="0" applyFont="1" applyBorder="1" applyAlignment="1">
      <alignment horizontal="center" vertical="center" wrapText="1"/>
    </xf>
    <xf numFmtId="0" fontId="4" fillId="8" borderId="74"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9" borderId="77" xfId="0" applyNumberFormat="1" applyFont="1" applyFill="1" applyBorder="1" applyAlignment="1"/>
    <xf numFmtId="49" fontId="4" fillId="8" borderId="59" xfId="0" applyNumberFormat="1" applyFont="1" applyFill="1" applyBorder="1" applyAlignment="1">
      <alignment horizontal="center" vertical="center" wrapText="1"/>
    </xf>
    <xf numFmtId="0" fontId="4" fillId="5" borderId="39"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4" fillId="0" borderId="72" xfId="0" applyNumberFormat="1" applyFont="1" applyFill="1" applyBorder="1" applyAlignment="1">
      <alignment horizontal="center" vertical="center" wrapText="1"/>
    </xf>
    <xf numFmtId="0" fontId="12" fillId="5" borderId="39"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5" borderId="36"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0" fontId="4" fillId="5" borderId="103"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5" borderId="75" xfId="0" applyNumberFormat="1" applyFont="1" applyFill="1" applyBorder="1" applyAlignment="1">
      <alignment horizontal="center" vertical="center" wrapText="1"/>
    </xf>
    <xf numFmtId="0" fontId="12" fillId="5" borderId="75" xfId="0" applyNumberFormat="1" applyFont="1" applyFill="1" applyBorder="1" applyAlignment="1">
      <alignment horizontal="center" vertical="center" wrapText="1"/>
    </xf>
    <xf numFmtId="0" fontId="4" fillId="5" borderId="46" xfId="0" applyNumberFormat="1" applyFont="1" applyFill="1" applyBorder="1" applyAlignment="1">
      <alignment horizontal="center" vertical="center" wrapText="1"/>
    </xf>
    <xf numFmtId="49" fontId="48" fillId="3" borderId="57" xfId="0" applyNumberFormat="1" applyFont="1" applyFill="1" applyBorder="1" applyAlignment="1">
      <alignment horizontal="center" vertical="center" wrapText="1"/>
    </xf>
    <xf numFmtId="0" fontId="51" fillId="0" borderId="91" xfId="0" applyNumberFormat="1" applyFont="1" applyBorder="1" applyAlignment="1">
      <alignment horizontal="center"/>
    </xf>
    <xf numFmtId="0" fontId="52" fillId="0" borderId="91" xfId="0" applyNumberFormat="1" applyFont="1" applyBorder="1" applyAlignment="1">
      <alignment horizontal="center"/>
    </xf>
    <xf numFmtId="0" fontId="27" fillId="4" borderId="68" xfId="0" applyNumberFormat="1" applyFont="1" applyFill="1" applyBorder="1" applyAlignment="1">
      <alignment horizontal="center"/>
    </xf>
    <xf numFmtId="0" fontId="25" fillId="9" borderId="77" xfId="0" applyFont="1" applyFill="1" applyBorder="1" applyAlignment="1">
      <alignment horizontal="center"/>
    </xf>
    <xf numFmtId="0" fontId="25" fillId="9" borderId="98" xfId="0" applyFont="1" applyFill="1" applyBorder="1" applyAlignment="1">
      <alignment horizontal="center"/>
    </xf>
    <xf numFmtId="0" fontId="25" fillId="0" borderId="98" xfId="0" applyFont="1" applyBorder="1" applyAlignment="1">
      <alignment horizontal="center"/>
    </xf>
    <xf numFmtId="0" fontId="25" fillId="5" borderId="98" xfId="0" applyFont="1" applyFill="1" applyBorder="1" applyAlignment="1">
      <alignment horizontal="center"/>
    </xf>
    <xf numFmtId="0" fontId="4" fillId="4" borderId="131"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0" borderId="35" xfId="0" applyFont="1" applyBorder="1" applyAlignment="1">
      <alignment horizontal="center" vertical="center" wrapText="1"/>
    </xf>
    <xf numFmtId="49" fontId="41" fillId="3" borderId="64" xfId="0" applyNumberFormat="1" applyFont="1" applyFill="1" applyBorder="1" applyAlignment="1">
      <alignment horizontal="center" vertical="center" wrapText="1"/>
    </xf>
    <xf numFmtId="49" fontId="48" fillId="3" borderId="78" xfId="0" applyNumberFormat="1" applyFont="1" applyFill="1" applyBorder="1" applyAlignment="1">
      <alignment horizontal="center" vertical="center" wrapText="1"/>
    </xf>
    <xf numFmtId="0" fontId="0" fillId="0" borderId="0" xfId="0" applyFont="1" applyAlignment="1">
      <alignment wrapText="1"/>
    </xf>
    <xf numFmtId="0" fontId="29" fillId="4" borderId="131" xfId="0" applyNumberFormat="1" applyFont="1" applyFill="1" applyBorder="1" applyAlignment="1">
      <alignment wrapText="1"/>
    </xf>
    <xf numFmtId="0" fontId="5" fillId="9" borderId="49" xfId="0" applyNumberFormat="1" applyFont="1" applyFill="1" applyBorder="1" applyAlignment="1">
      <alignment horizontal="left" vertical="top" wrapText="1"/>
    </xf>
    <xf numFmtId="0" fontId="5" fillId="9" borderId="118" xfId="0" applyNumberFormat="1" applyFont="1" applyFill="1" applyBorder="1" applyAlignment="1">
      <alignment horizontal="left" vertical="top" wrapText="1"/>
    </xf>
    <xf numFmtId="49" fontId="4" fillId="2" borderId="118" xfId="0" applyNumberFormat="1" applyFont="1" applyFill="1" applyBorder="1" applyAlignment="1">
      <alignment horizontal="right" vertical="top" wrapText="1"/>
    </xf>
    <xf numFmtId="49" fontId="4" fillId="5" borderId="79" xfId="0" applyNumberFormat="1" applyFont="1" applyFill="1" applyBorder="1" applyAlignment="1">
      <alignment vertical="top" wrapText="1"/>
    </xf>
    <xf numFmtId="49" fontId="5" fillId="9" borderId="49" xfId="0" applyNumberFormat="1" applyFont="1" applyFill="1" applyBorder="1" applyAlignment="1">
      <alignment vertical="top" wrapText="1"/>
    </xf>
    <xf numFmtId="49" fontId="4" fillId="5" borderId="79" xfId="0" applyNumberFormat="1" applyFont="1" applyFill="1" applyBorder="1" applyAlignment="1">
      <alignment horizontal="right" vertical="top" wrapText="1"/>
    </xf>
    <xf numFmtId="49" fontId="4" fillId="5" borderId="79" xfId="0" applyNumberFormat="1" applyFont="1" applyFill="1" applyBorder="1" applyAlignment="1">
      <alignment horizontal="left" vertical="top" wrapText="1"/>
    </xf>
    <xf numFmtId="49" fontId="5" fillId="9" borderId="28" xfId="0" applyNumberFormat="1" applyFont="1" applyFill="1" applyBorder="1" applyAlignment="1">
      <alignment horizontal="left" vertical="top" wrapText="1"/>
    </xf>
    <xf numFmtId="0" fontId="25" fillId="9" borderId="91" xfId="0" applyFont="1" applyFill="1" applyBorder="1" applyAlignment="1">
      <alignment horizontal="center" vertical="center"/>
    </xf>
    <xf numFmtId="0" fontId="25" fillId="9" borderId="98" xfId="0" applyFont="1" applyFill="1" applyBorder="1" applyAlignment="1">
      <alignment horizontal="center" vertical="center"/>
    </xf>
    <xf numFmtId="0" fontId="25" fillId="0" borderId="91" xfId="0" applyFont="1" applyBorder="1" applyAlignment="1">
      <alignment horizontal="center" vertical="center"/>
    </xf>
    <xf numFmtId="0" fontId="25" fillId="0" borderId="98" xfId="0" applyFont="1" applyBorder="1" applyAlignment="1">
      <alignment horizontal="center" vertical="center"/>
    </xf>
    <xf numFmtId="0" fontId="4" fillId="4" borderId="64"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5" borderId="62"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0" fillId="0" borderId="0" xfId="0" applyFont="1" applyAlignment="1">
      <alignment vertical="top"/>
    </xf>
    <xf numFmtId="0" fontId="6" fillId="4" borderId="64" xfId="0" applyNumberFormat="1" applyFont="1" applyFill="1" applyBorder="1" applyAlignment="1">
      <alignment vertical="top" wrapText="1"/>
    </xf>
    <xf numFmtId="0" fontId="5" fillId="9" borderId="62" xfId="0" applyNumberFormat="1" applyFont="1" applyFill="1" applyBorder="1" applyAlignment="1">
      <alignment vertical="top" wrapText="1"/>
    </xf>
    <xf numFmtId="0" fontId="4" fillId="2" borderId="79" xfId="0" applyNumberFormat="1" applyFont="1" applyFill="1" applyBorder="1" applyAlignment="1">
      <alignment horizontal="right" vertical="top" wrapText="1"/>
    </xf>
    <xf numFmtId="0" fontId="5" fillId="9" borderId="79" xfId="0" applyNumberFormat="1" applyFont="1" applyFill="1" applyBorder="1" applyAlignment="1">
      <alignment vertical="top" wrapText="1"/>
    </xf>
    <xf numFmtId="0" fontId="5" fillId="9" borderId="28" xfId="0" applyNumberFormat="1" applyFont="1" applyFill="1" applyBorder="1" applyAlignment="1">
      <alignment horizontal="left" vertical="top" wrapText="1"/>
    </xf>
    <xf numFmtId="0" fontId="4" fillId="2" borderId="28" xfId="0" applyNumberFormat="1" applyFont="1" applyFill="1" applyBorder="1" applyAlignment="1">
      <alignment horizontal="left" vertical="top" wrapText="1"/>
    </xf>
    <xf numFmtId="0" fontId="4" fillId="2" borderId="106" xfId="0" applyNumberFormat="1" applyFont="1" applyFill="1" applyBorder="1" applyAlignment="1">
      <alignment horizontal="right" vertical="top" wrapText="1"/>
    </xf>
    <xf numFmtId="0" fontId="4" fillId="5" borderId="79" xfId="0" applyNumberFormat="1" applyFont="1" applyFill="1" applyBorder="1" applyAlignment="1">
      <alignment horizontal="right" vertical="top" wrapText="1"/>
    </xf>
    <xf numFmtId="0" fontId="5" fillId="9" borderId="48" xfId="0" applyNumberFormat="1" applyFont="1" applyFill="1" applyBorder="1" applyAlignment="1">
      <alignment vertical="top" wrapText="1"/>
    </xf>
    <xf numFmtId="49" fontId="4" fillId="2" borderId="79" xfId="0" applyNumberFormat="1" applyFont="1" applyFill="1" applyBorder="1" applyAlignment="1">
      <alignment horizontal="left" vertical="top" wrapText="1"/>
    </xf>
    <xf numFmtId="49" fontId="4" fillId="2" borderId="91" xfId="0" applyNumberFormat="1" applyFont="1" applyFill="1" applyBorder="1" applyAlignment="1">
      <alignment horizontal="left" vertical="top" wrapText="1"/>
    </xf>
    <xf numFmtId="0" fontId="4" fillId="5" borderId="79" xfId="0" applyNumberFormat="1" applyFont="1" applyFill="1" applyBorder="1" applyAlignment="1">
      <alignment vertical="top" wrapText="1"/>
    </xf>
    <xf numFmtId="0" fontId="4" fillId="0" borderId="79" xfId="0" applyNumberFormat="1" applyFont="1" applyFill="1" applyBorder="1" applyAlignment="1">
      <alignment horizontal="right" vertical="top" wrapText="1"/>
    </xf>
    <xf numFmtId="0" fontId="4" fillId="2" borderId="80" xfId="0" applyNumberFormat="1" applyFont="1" applyFill="1" applyBorder="1" applyAlignment="1">
      <alignment horizontal="left" vertical="top" wrapText="1"/>
    </xf>
    <xf numFmtId="0" fontId="5" fillId="9" borderId="103" xfId="0" applyNumberFormat="1" applyFont="1" applyFill="1" applyBorder="1" applyAlignment="1">
      <alignment horizontal="left" vertical="top" wrapText="1"/>
    </xf>
    <xf numFmtId="0" fontId="5" fillId="9" borderId="79" xfId="0" applyNumberFormat="1" applyFont="1" applyFill="1" applyBorder="1" applyAlignment="1">
      <alignment horizontal="left" vertical="top" wrapText="1"/>
    </xf>
    <xf numFmtId="0" fontId="4" fillId="2" borderId="79" xfId="0" applyNumberFormat="1" applyFont="1" applyFill="1" applyBorder="1" applyAlignment="1">
      <alignment horizontal="left" vertical="top" wrapText="1"/>
    </xf>
    <xf numFmtId="0" fontId="4" fillId="2" borderId="79" xfId="0" applyNumberFormat="1" applyFont="1" applyFill="1" applyBorder="1" applyAlignment="1">
      <alignment vertical="top" wrapText="1"/>
    </xf>
    <xf numFmtId="0" fontId="4" fillId="0" borderId="79" xfId="0" applyNumberFormat="1" applyFont="1" applyFill="1" applyBorder="1" applyAlignment="1">
      <alignment vertical="top" wrapText="1"/>
    </xf>
    <xf numFmtId="49" fontId="4" fillId="0" borderId="79" xfId="0" applyNumberFormat="1" applyFont="1" applyFill="1" applyBorder="1" applyAlignment="1">
      <alignment horizontal="left" vertical="top" wrapText="1"/>
    </xf>
    <xf numFmtId="49" fontId="37" fillId="9" borderId="79" xfId="0" applyNumberFormat="1" applyFont="1" applyFill="1" applyBorder="1" applyAlignment="1">
      <alignment horizontal="left" vertical="top" wrapText="1"/>
    </xf>
    <xf numFmtId="49" fontId="36" fillId="2" borderId="79" xfId="0" applyNumberFormat="1" applyFont="1" applyFill="1" applyBorder="1" applyAlignment="1">
      <alignment horizontal="right" vertical="top" wrapText="1"/>
    </xf>
    <xf numFmtId="49" fontId="4" fillId="0" borderId="79" xfId="0" applyNumberFormat="1" applyFont="1" applyFill="1" applyBorder="1" applyAlignment="1">
      <alignment horizontal="right" vertical="top" wrapText="1"/>
    </xf>
    <xf numFmtId="49" fontId="4" fillId="2" borderId="106" xfId="0" applyNumberFormat="1" applyFont="1" applyFill="1" applyBorder="1" applyAlignment="1">
      <alignment horizontal="left" vertical="top" wrapText="1"/>
    </xf>
    <xf numFmtId="49" fontId="4" fillId="2" borderId="28" xfId="0" applyNumberFormat="1" applyFont="1" applyFill="1" applyBorder="1" applyAlignment="1">
      <alignment horizontal="left" vertical="top" wrapText="1"/>
    </xf>
    <xf numFmtId="49" fontId="4" fillId="2" borderId="110" xfId="0" applyNumberFormat="1" applyFont="1" applyFill="1" applyBorder="1" applyAlignment="1">
      <alignment horizontal="left" vertical="top" wrapText="1"/>
    </xf>
    <xf numFmtId="0" fontId="4" fillId="0" borderId="29" xfId="0" applyNumberFormat="1" applyFont="1" applyFill="1" applyBorder="1" applyAlignment="1">
      <alignment vertical="top" wrapText="1"/>
    </xf>
    <xf numFmtId="0" fontId="4" fillId="0" borderId="28" xfId="0" applyNumberFormat="1" applyFont="1" applyFill="1" applyBorder="1" applyAlignment="1">
      <alignment horizontal="right" vertical="top" wrapText="1"/>
    </xf>
    <xf numFmtId="49" fontId="5" fillId="9" borderId="28" xfId="0" applyNumberFormat="1" applyFont="1" applyFill="1" applyBorder="1" applyAlignment="1">
      <alignment vertical="top" wrapText="1"/>
    </xf>
    <xf numFmtId="49" fontId="4" fillId="2" borderId="28" xfId="0" applyNumberFormat="1" applyFont="1" applyFill="1" applyBorder="1" applyAlignment="1">
      <alignment vertical="top" wrapText="1"/>
    </xf>
    <xf numFmtId="49" fontId="4" fillId="2" borderId="110" xfId="0" applyNumberFormat="1" applyFont="1" applyFill="1" applyBorder="1" applyAlignment="1">
      <alignment vertical="top" wrapText="1"/>
    </xf>
    <xf numFmtId="49" fontId="5" fillId="9" borderId="48" xfId="0" applyNumberFormat="1" applyFont="1" applyFill="1" applyBorder="1" applyAlignment="1">
      <alignment vertical="top" wrapText="1"/>
    </xf>
    <xf numFmtId="49" fontId="5" fillId="9" borderId="79" xfId="0" applyNumberFormat="1" applyFont="1" applyFill="1" applyBorder="1" applyAlignment="1">
      <alignment vertical="top" wrapText="1"/>
    </xf>
    <xf numFmtId="49" fontId="4" fillId="2" borderId="28" xfId="0" applyNumberFormat="1" applyFont="1" applyFill="1" applyBorder="1" applyAlignment="1">
      <alignment horizontal="right" vertical="top" wrapText="1"/>
    </xf>
    <xf numFmtId="0" fontId="25" fillId="0" borderId="0" xfId="0" applyFont="1" applyAlignment="1">
      <alignment horizontal="center" vertical="center"/>
    </xf>
    <xf numFmtId="0" fontId="27" fillId="4" borderId="64" xfId="0" applyNumberFormat="1" applyFont="1" applyFill="1" applyBorder="1" applyAlignment="1">
      <alignment horizontal="center" vertical="center"/>
    </xf>
    <xf numFmtId="0" fontId="27" fillId="4" borderId="78" xfId="0" applyNumberFormat="1" applyFont="1" applyFill="1" applyBorder="1" applyAlignment="1">
      <alignment horizontal="center" vertical="center"/>
    </xf>
    <xf numFmtId="0" fontId="31" fillId="4" borderId="78" xfId="0" applyNumberFormat="1" applyFont="1" applyFill="1" applyBorder="1" applyAlignment="1">
      <alignment horizontal="center" vertical="center"/>
    </xf>
    <xf numFmtId="0" fontId="25" fillId="9" borderId="12" xfId="0" applyFont="1" applyFill="1" applyBorder="1" applyAlignment="1">
      <alignment horizontal="center" vertical="center"/>
    </xf>
    <xf numFmtId="0" fontId="25" fillId="9" borderId="77" xfId="0" applyFont="1" applyFill="1" applyBorder="1" applyAlignment="1">
      <alignment horizontal="center" vertical="center"/>
    </xf>
    <xf numFmtId="0" fontId="25" fillId="5" borderId="91" xfId="0" applyFont="1" applyFill="1" applyBorder="1" applyAlignment="1">
      <alignment horizontal="center" vertical="center"/>
    </xf>
    <xf numFmtId="0" fontId="25" fillId="5" borderId="98" xfId="0" applyFont="1" applyFill="1" applyBorder="1" applyAlignment="1">
      <alignment horizontal="center" vertical="center"/>
    </xf>
    <xf numFmtId="0" fontId="25" fillId="0" borderId="0" xfId="0" applyFont="1" applyBorder="1" applyAlignment="1">
      <alignment horizontal="center" vertical="center"/>
    </xf>
    <xf numFmtId="0" fontId="4" fillId="9" borderId="79" xfId="0" applyNumberFormat="1" applyFont="1" applyFill="1" applyBorder="1" applyAlignment="1">
      <alignment horizontal="right" vertical="top" wrapText="1"/>
    </xf>
    <xf numFmtId="0" fontId="34" fillId="9" borderId="91" xfId="0" applyFont="1" applyFill="1" applyBorder="1" applyAlignment="1">
      <alignment horizontal="center" vertical="center"/>
    </xf>
    <xf numFmtId="0" fontId="34" fillId="0" borderId="91" xfId="0" applyFont="1" applyBorder="1" applyAlignment="1">
      <alignment horizontal="center" vertical="center"/>
    </xf>
    <xf numFmtId="0" fontId="46" fillId="0" borderId="115" xfId="0" applyFont="1" applyBorder="1" applyAlignment="1">
      <alignment horizontal="center"/>
    </xf>
    <xf numFmtId="0" fontId="54" fillId="8" borderId="64" xfId="0" applyNumberFormat="1" applyFont="1" applyFill="1" applyBorder="1" applyAlignment="1">
      <alignment horizontal="center"/>
    </xf>
    <xf numFmtId="0" fontId="54" fillId="8" borderId="78" xfId="0" applyNumberFormat="1" applyFont="1" applyFill="1" applyBorder="1" applyAlignment="1">
      <alignment horizontal="center"/>
    </xf>
    <xf numFmtId="0" fontId="46" fillId="0" borderId="91" xfId="0" applyNumberFormat="1" applyFont="1" applyFill="1" applyBorder="1" applyAlignment="1">
      <alignment horizontal="center"/>
    </xf>
    <xf numFmtId="0" fontId="46" fillId="0" borderId="98" xfId="0" applyNumberFormat="1" applyFont="1" applyFill="1" applyBorder="1" applyAlignment="1">
      <alignment horizontal="center"/>
    </xf>
    <xf numFmtId="49" fontId="46" fillId="5" borderId="91" xfId="0" applyNumberFormat="1" applyFont="1" applyFill="1" applyBorder="1" applyAlignment="1">
      <alignment horizontal="center"/>
    </xf>
    <xf numFmtId="49" fontId="46" fillId="5" borderId="98" xfId="0" applyNumberFormat="1" applyFont="1" applyFill="1" applyBorder="1" applyAlignment="1">
      <alignment horizontal="center"/>
    </xf>
    <xf numFmtId="0" fontId="53" fillId="5" borderId="91" xfId="0" applyNumberFormat="1" applyFont="1" applyFill="1" applyBorder="1" applyAlignment="1">
      <alignment horizontal="center"/>
    </xf>
    <xf numFmtId="0" fontId="46" fillId="9" borderId="91" xfId="0" applyNumberFormat="1" applyFont="1" applyFill="1" applyBorder="1" applyAlignment="1">
      <alignment horizontal="center"/>
    </xf>
    <xf numFmtId="0" fontId="46" fillId="9" borderId="98" xfId="0" applyNumberFormat="1" applyFont="1" applyFill="1" applyBorder="1" applyAlignment="1">
      <alignment horizontal="center"/>
    </xf>
    <xf numFmtId="0" fontId="46" fillId="10" borderId="98" xfId="0" applyNumberFormat="1" applyFont="1" applyFill="1" applyBorder="1" applyAlignment="1">
      <alignment horizontal="center"/>
    </xf>
    <xf numFmtId="49" fontId="46" fillId="0" borderId="91" xfId="0" applyNumberFormat="1" applyFont="1" applyFill="1" applyBorder="1" applyAlignment="1">
      <alignment horizontal="center"/>
    </xf>
    <xf numFmtId="49" fontId="46" fillId="0" borderId="98" xfId="0" applyNumberFormat="1" applyFont="1" applyFill="1" applyBorder="1" applyAlignment="1">
      <alignment horizontal="center"/>
    </xf>
    <xf numFmtId="0" fontId="53" fillId="0" borderId="91" xfId="0" applyNumberFormat="1" applyFont="1" applyFill="1" applyBorder="1" applyAlignment="1">
      <alignment horizontal="center"/>
    </xf>
    <xf numFmtId="0" fontId="46" fillId="26" borderId="91" xfId="0" applyNumberFormat="1" applyFont="1" applyFill="1" applyBorder="1" applyAlignment="1">
      <alignment horizontal="center"/>
    </xf>
    <xf numFmtId="0" fontId="46" fillId="26" borderId="98" xfId="0" applyNumberFormat="1" applyFont="1" applyFill="1" applyBorder="1" applyAlignment="1">
      <alignment horizontal="center"/>
    </xf>
    <xf numFmtId="0" fontId="51" fillId="0" borderId="98" xfId="0" applyNumberFormat="1" applyFont="1" applyFill="1" applyBorder="1" applyAlignment="1">
      <alignment horizontal="center"/>
    </xf>
    <xf numFmtId="0" fontId="51" fillId="0" borderId="0" xfId="0" applyNumberFormat="1" applyFont="1" applyAlignment="1">
      <alignment horizontal="center"/>
    </xf>
    <xf numFmtId="0" fontId="50" fillId="0" borderId="0" xfId="0" applyNumberFormat="1" applyFont="1" applyAlignment="1"/>
    <xf numFmtId="0" fontId="46" fillId="9" borderId="12" xfId="0" applyNumberFormat="1" applyFont="1" applyFill="1" applyBorder="1" applyAlignment="1">
      <alignment horizontal="center"/>
    </xf>
    <xf numFmtId="0" fontId="55" fillId="9" borderId="91" xfId="0" applyNumberFormat="1" applyFont="1" applyFill="1" applyBorder="1" applyAlignment="1">
      <alignment horizontal="center"/>
    </xf>
    <xf numFmtId="0" fontId="55" fillId="0" borderId="91" xfId="0" applyNumberFormat="1" applyFont="1" applyFill="1" applyBorder="1" applyAlignment="1">
      <alignment horizontal="center"/>
    </xf>
    <xf numFmtId="0" fontId="60" fillId="0" borderId="91" xfId="0" applyNumberFormat="1" applyFont="1" applyFill="1" applyBorder="1" applyAlignment="1">
      <alignment horizontal="center"/>
    </xf>
    <xf numFmtId="0" fontId="46" fillId="0" borderId="111" xfId="0" applyNumberFormat="1" applyFont="1" applyFill="1" applyBorder="1" applyAlignment="1">
      <alignment horizontal="center"/>
    </xf>
    <xf numFmtId="3" fontId="55" fillId="9" borderId="91" xfId="169" applyNumberFormat="1" applyFont="1" applyFill="1" applyBorder="1" applyAlignment="1">
      <alignment horizontal="center" vertical="center" wrapText="1"/>
    </xf>
    <xf numFmtId="3" fontId="61" fillId="9" borderId="91" xfId="169" applyNumberFormat="1" applyFont="1" applyFill="1" applyBorder="1" applyAlignment="1">
      <alignment horizontal="center" vertical="center" wrapText="1"/>
    </xf>
    <xf numFmtId="3" fontId="55" fillId="26" borderId="91" xfId="0" applyNumberFormat="1" applyFont="1" applyFill="1" applyBorder="1" applyAlignment="1">
      <alignment horizontal="center" vertical="center" wrapText="1"/>
    </xf>
    <xf numFmtId="3" fontId="46" fillId="26" borderId="91" xfId="0" applyNumberFormat="1" applyFont="1" applyFill="1" applyBorder="1" applyAlignment="1">
      <alignment horizontal="center" vertical="center" wrapText="1"/>
    </xf>
    <xf numFmtId="3" fontId="55" fillId="0" borderId="91" xfId="255" applyNumberFormat="1" applyFont="1" applyFill="1" applyBorder="1" applyAlignment="1">
      <alignment horizontal="center" vertical="center" wrapText="1"/>
    </xf>
    <xf numFmtId="3" fontId="55" fillId="0" borderId="91" xfId="0" applyNumberFormat="1" applyFont="1" applyFill="1" applyBorder="1" applyAlignment="1">
      <alignment horizontal="center"/>
    </xf>
    <xf numFmtId="3" fontId="55" fillId="26" borderId="91" xfId="255" applyNumberFormat="1" applyFont="1" applyFill="1" applyBorder="1" applyAlignment="1">
      <alignment horizontal="center" vertical="center" wrapText="1"/>
    </xf>
    <xf numFmtId="3" fontId="47" fillId="26" borderId="91" xfId="255" applyNumberFormat="1" applyFont="1" applyFill="1" applyBorder="1" applyAlignment="1">
      <alignment horizontal="center" vertical="center" wrapText="1"/>
    </xf>
    <xf numFmtId="3" fontId="55" fillId="9" borderId="91" xfId="0" applyNumberFormat="1" applyFont="1" applyFill="1" applyBorder="1" applyAlignment="1">
      <alignment horizontal="center" vertical="center" wrapText="1"/>
    </xf>
    <xf numFmtId="3" fontId="46" fillId="9" borderId="91" xfId="0" applyNumberFormat="1" applyFont="1" applyFill="1" applyBorder="1" applyAlignment="1">
      <alignment horizontal="center" vertical="center" wrapText="1"/>
    </xf>
    <xf numFmtId="3" fontId="46" fillId="0" borderId="91" xfId="0" applyNumberFormat="1" applyFont="1" applyFill="1" applyBorder="1" applyAlignment="1">
      <alignment horizontal="center" vertical="center" wrapText="1"/>
    </xf>
    <xf numFmtId="3" fontId="55" fillId="9" borderId="91" xfId="254" applyNumberFormat="1" applyFont="1" applyFill="1" applyBorder="1" applyAlignment="1">
      <alignment horizontal="center" vertical="center" wrapText="1"/>
    </xf>
    <xf numFmtId="3" fontId="47" fillId="9" borderId="91" xfId="254" applyNumberFormat="1" applyFont="1" applyFill="1" applyBorder="1" applyAlignment="1">
      <alignment horizontal="center" vertical="center" wrapText="1"/>
    </xf>
    <xf numFmtId="3" fontId="47" fillId="0" borderId="91" xfId="255" applyNumberFormat="1" applyFont="1" applyFill="1" applyBorder="1" applyAlignment="1">
      <alignment horizontal="center" vertical="center" wrapText="1"/>
    </xf>
    <xf numFmtId="0" fontId="54" fillId="8" borderId="60" xfId="0" applyNumberFormat="1" applyFont="1" applyFill="1" applyBorder="1" applyAlignment="1">
      <alignment horizontal="center"/>
    </xf>
    <xf numFmtId="0" fontId="54" fillId="8" borderId="58" xfId="0" applyNumberFormat="1" applyFont="1" applyFill="1" applyBorder="1" applyAlignment="1">
      <alignment horizontal="center"/>
    </xf>
    <xf numFmtId="0" fontId="53" fillId="8" borderId="58" xfId="0" applyNumberFormat="1" applyFont="1" applyFill="1" applyBorder="1" applyAlignment="1">
      <alignment horizontal="center"/>
    </xf>
    <xf numFmtId="0" fontId="47" fillId="9" borderId="12" xfId="0" applyNumberFormat="1" applyFont="1" applyFill="1" applyBorder="1" applyAlignment="1">
      <alignment horizontal="center"/>
    </xf>
    <xf numFmtId="0" fontId="47" fillId="9" borderId="91" xfId="0" applyNumberFormat="1" applyFont="1" applyFill="1" applyBorder="1" applyAlignment="1">
      <alignment horizontal="center"/>
    </xf>
    <xf numFmtId="0" fontId="47" fillId="0" borderId="91" xfId="0" applyNumberFormat="1" applyFont="1" applyFill="1" applyBorder="1" applyAlignment="1">
      <alignment horizontal="center"/>
    </xf>
    <xf numFmtId="0" fontId="46" fillId="0" borderId="91" xfId="0" applyNumberFormat="1" applyFont="1" applyFill="1" applyBorder="1" applyAlignment="1">
      <alignment horizontal="center" wrapText="1"/>
    </xf>
    <xf numFmtId="0" fontId="51" fillId="9" borderId="91" xfId="0" applyNumberFormat="1" applyFont="1" applyFill="1" applyBorder="1" applyAlignment="1">
      <alignment horizontal="center"/>
    </xf>
    <xf numFmtId="0" fontId="63" fillId="9" borderId="91" xfId="0" applyNumberFormat="1" applyFont="1" applyFill="1" applyBorder="1" applyAlignment="1">
      <alignment horizontal="center"/>
    </xf>
    <xf numFmtId="0" fontId="51" fillId="26" borderId="91" xfId="0" applyNumberFormat="1" applyFont="1" applyFill="1" applyBorder="1" applyAlignment="1">
      <alignment horizontal="center"/>
    </xf>
    <xf numFmtId="0" fontId="46" fillId="9" borderId="77" xfId="0" applyNumberFormat="1" applyFont="1" applyFill="1" applyBorder="1" applyAlignment="1">
      <alignment horizontal="center"/>
    </xf>
    <xf numFmtId="0" fontId="53" fillId="9" borderId="77" xfId="0" applyNumberFormat="1" applyFont="1" applyFill="1" applyBorder="1" applyAlignment="1">
      <alignment horizontal="center"/>
    </xf>
    <xf numFmtId="49" fontId="46" fillId="9" borderId="91" xfId="0" applyNumberFormat="1" applyFont="1" applyFill="1" applyBorder="1" applyAlignment="1">
      <alignment horizontal="center"/>
    </xf>
    <xf numFmtId="49" fontId="46" fillId="9" borderId="98" xfId="0" applyNumberFormat="1" applyFont="1" applyFill="1" applyBorder="1" applyAlignment="1">
      <alignment horizontal="center"/>
    </xf>
    <xf numFmtId="0" fontId="53" fillId="26" borderId="77" xfId="0" applyNumberFormat="1" applyFont="1" applyFill="1" applyBorder="1" applyAlignment="1">
      <alignment horizontal="center"/>
    </xf>
    <xf numFmtId="0" fontId="53" fillId="9" borderId="91" xfId="0" applyNumberFormat="1" applyFont="1" applyFill="1" applyBorder="1" applyAlignment="1">
      <alignment horizontal="center"/>
    </xf>
    <xf numFmtId="0" fontId="53" fillId="9" borderId="98" xfId="0" applyNumberFormat="1" applyFont="1" applyFill="1" applyBorder="1" applyAlignment="1">
      <alignment horizontal="center"/>
    </xf>
    <xf numFmtId="0" fontId="51" fillId="5" borderId="91" xfId="0" applyNumberFormat="1" applyFont="1" applyFill="1" applyBorder="1" applyAlignment="1">
      <alignment horizontal="center"/>
    </xf>
    <xf numFmtId="0" fontId="51" fillId="0" borderId="0" xfId="0" applyFont="1" applyAlignment="1">
      <alignment horizontal="center"/>
    </xf>
    <xf numFmtId="0" fontId="50" fillId="0" borderId="0" xfId="0" applyFont="1" applyAlignment="1"/>
    <xf numFmtId="0" fontId="50" fillId="0" borderId="0" xfId="0" applyFont="1" applyAlignment="1">
      <alignment horizontal="center"/>
    </xf>
    <xf numFmtId="0" fontId="55" fillId="9" borderId="98" xfId="0" applyNumberFormat="1" applyFont="1" applyFill="1" applyBorder="1" applyAlignment="1">
      <alignment horizontal="center"/>
    </xf>
    <xf numFmtId="0" fontId="53" fillId="5" borderId="98" xfId="0" applyNumberFormat="1" applyFont="1" applyFill="1" applyBorder="1" applyAlignment="1">
      <alignment horizontal="center"/>
    </xf>
    <xf numFmtId="0" fontId="46" fillId="0" borderId="98" xfId="0" applyNumberFormat="1" applyFont="1" applyFill="1" applyBorder="1" applyAlignment="1">
      <alignment horizontal="center" wrapText="1"/>
    </xf>
    <xf numFmtId="0" fontId="55" fillId="26" borderId="98" xfId="0" applyNumberFormat="1" applyFont="1" applyFill="1" applyBorder="1" applyAlignment="1">
      <alignment horizontal="center"/>
    </xf>
    <xf numFmtId="0" fontId="53" fillId="0" borderId="98" xfId="0" applyNumberFormat="1" applyFont="1" applyFill="1" applyBorder="1" applyAlignment="1">
      <alignment horizontal="center"/>
    </xf>
    <xf numFmtId="0" fontId="66" fillId="0" borderId="91" xfId="0" applyNumberFormat="1" applyFont="1" applyBorder="1" applyAlignment="1">
      <alignment horizontal="center"/>
    </xf>
    <xf numFmtId="0" fontId="66" fillId="9" borderId="91" xfId="0" applyNumberFormat="1" applyFont="1" applyFill="1" applyBorder="1" applyAlignment="1">
      <alignment horizontal="center"/>
    </xf>
    <xf numFmtId="0" fontId="50" fillId="5" borderId="91" xfId="0" applyNumberFormat="1" applyFont="1" applyFill="1" applyBorder="1" applyAlignment="1">
      <alignment horizontal="center"/>
    </xf>
    <xf numFmtId="0" fontId="50" fillId="9" borderId="91" xfId="0" applyNumberFormat="1" applyFont="1" applyFill="1" applyBorder="1" applyAlignment="1">
      <alignment horizontal="center"/>
    </xf>
    <xf numFmtId="0" fontId="50" fillId="0" borderId="91" xfId="0" applyNumberFormat="1" applyFont="1" applyBorder="1" applyAlignment="1">
      <alignment horizontal="center"/>
    </xf>
    <xf numFmtId="0" fontId="51" fillId="0" borderId="91" xfId="0" applyFont="1" applyBorder="1" applyAlignment="1">
      <alignment horizontal="center"/>
    </xf>
    <xf numFmtId="0" fontId="50" fillId="0" borderId="91" xfId="0" applyFont="1" applyBorder="1" applyAlignment="1">
      <alignment horizontal="center"/>
    </xf>
    <xf numFmtId="0" fontId="51" fillId="9" borderId="91" xfId="0" applyFont="1" applyFill="1" applyBorder="1" applyAlignment="1">
      <alignment horizontal="center"/>
    </xf>
    <xf numFmtId="0" fontId="50" fillId="9" borderId="91" xfId="0" applyFont="1" applyFill="1" applyBorder="1" applyAlignment="1">
      <alignment horizontal="center"/>
    </xf>
    <xf numFmtId="0" fontId="51" fillId="5" borderId="91" xfId="0" applyFont="1" applyFill="1" applyBorder="1" applyAlignment="1">
      <alignment horizontal="center"/>
    </xf>
    <xf numFmtId="0" fontId="50" fillId="5" borderId="91" xfId="0" applyFont="1" applyFill="1" applyBorder="1" applyAlignment="1">
      <alignment horizontal="center"/>
    </xf>
    <xf numFmtId="3" fontId="59" fillId="0" borderId="0" xfId="0" applyNumberFormat="1" applyFont="1" applyAlignment="1"/>
    <xf numFmtId="3" fontId="42" fillId="6" borderId="78" xfId="0" applyNumberFormat="1" applyFont="1" applyFill="1" applyBorder="1" applyAlignment="1">
      <alignment horizontal="center" vertical="center" wrapText="1"/>
    </xf>
    <xf numFmtId="3" fontId="55" fillId="15" borderId="78" xfId="0" applyNumberFormat="1" applyFont="1" applyFill="1" applyBorder="1" applyAlignment="1">
      <alignment horizontal="center"/>
    </xf>
    <xf numFmtId="3" fontId="55" fillId="9" borderId="12" xfId="0" applyNumberFormat="1" applyFont="1" applyFill="1" applyBorder="1" applyAlignment="1">
      <alignment horizontal="center"/>
    </xf>
    <xf numFmtId="3" fontId="55" fillId="26" borderId="91" xfId="0" applyNumberFormat="1" applyFont="1" applyFill="1" applyBorder="1" applyAlignment="1">
      <alignment horizontal="center"/>
    </xf>
    <xf numFmtId="3" fontId="55" fillId="5" borderId="91" xfId="0" applyNumberFormat="1" applyFont="1" applyFill="1" applyBorder="1" applyAlignment="1">
      <alignment horizontal="center"/>
    </xf>
    <xf numFmtId="3" fontId="55" fillId="9" borderId="91" xfId="0" applyNumberFormat="1" applyFont="1" applyFill="1" applyBorder="1" applyAlignment="1">
      <alignment horizontal="center"/>
    </xf>
    <xf numFmtId="3" fontId="55" fillId="10" borderId="91" xfId="0" applyNumberFormat="1" applyFont="1" applyFill="1" applyBorder="1" applyAlignment="1">
      <alignment horizontal="center"/>
    </xf>
    <xf numFmtId="3" fontId="55" fillId="0" borderId="0" xfId="0" applyNumberFormat="1" applyFont="1" applyFill="1" applyBorder="1" applyAlignment="1">
      <alignment horizontal="center"/>
    </xf>
    <xf numFmtId="3" fontId="62" fillId="0" borderId="0" xfId="0" applyNumberFormat="1" applyFont="1" applyFill="1" applyBorder="1" applyAlignment="1">
      <alignment horizontal="center"/>
    </xf>
    <xf numFmtId="49" fontId="4" fillId="2" borderId="119" xfId="0" applyNumberFormat="1" applyFont="1" applyFill="1" applyBorder="1" applyAlignment="1">
      <alignment horizontal="right" wrapText="1"/>
    </xf>
    <xf numFmtId="49" fontId="4" fillId="2" borderId="122" xfId="0" applyNumberFormat="1" applyFont="1" applyFill="1" applyBorder="1" applyAlignment="1">
      <alignment horizontal="right" wrapText="1"/>
    </xf>
    <xf numFmtId="49" fontId="4" fillId="5" borderId="120" xfId="0" applyNumberFormat="1" applyFont="1" applyFill="1" applyBorder="1" applyAlignment="1">
      <alignment horizontal="right" wrapText="1"/>
    </xf>
    <xf numFmtId="49" fontId="5" fillId="9" borderId="123" xfId="0" applyNumberFormat="1" applyFont="1" applyFill="1" applyBorder="1" applyAlignment="1">
      <alignment wrapText="1"/>
    </xf>
    <xf numFmtId="49" fontId="5" fillId="9" borderId="118" xfId="0" applyNumberFormat="1" applyFont="1" applyFill="1" applyBorder="1" applyAlignment="1">
      <alignment wrapText="1"/>
    </xf>
    <xf numFmtId="49" fontId="4" fillId="10" borderId="118" xfId="0" applyNumberFormat="1" applyFont="1" applyFill="1" applyBorder="1" applyAlignment="1">
      <alignment horizontal="left" wrapText="1"/>
    </xf>
    <xf numFmtId="49" fontId="5" fillId="2" borderId="118" xfId="0" applyNumberFormat="1" applyFont="1" applyFill="1" applyBorder="1" applyAlignment="1">
      <alignment horizontal="left" wrapText="1"/>
    </xf>
    <xf numFmtId="49" fontId="4" fillId="0" borderId="118" xfId="0" applyNumberFormat="1" applyFont="1" applyFill="1" applyBorder="1" applyAlignment="1">
      <alignment horizontal="left" wrapText="1"/>
    </xf>
    <xf numFmtId="49" fontId="4" fillId="2" borderId="120" xfId="0" applyNumberFormat="1" applyFont="1" applyFill="1" applyBorder="1" applyAlignment="1">
      <alignment horizontal="left" wrapText="1"/>
    </xf>
    <xf numFmtId="49" fontId="4" fillId="5" borderId="79" xfId="0" applyNumberFormat="1" applyFont="1" applyFill="1" applyBorder="1" applyAlignment="1">
      <alignment wrapText="1"/>
    </xf>
    <xf numFmtId="49" fontId="4" fillId="2" borderId="124" xfId="0" applyNumberFormat="1" applyFont="1" applyFill="1" applyBorder="1" applyAlignment="1">
      <alignment horizontal="right" wrapText="1"/>
    </xf>
    <xf numFmtId="49" fontId="4" fillId="0" borderId="118" xfId="0" applyNumberFormat="1" applyFont="1" applyFill="1" applyBorder="1" applyAlignment="1">
      <alignment horizontal="right" wrapText="1"/>
    </xf>
    <xf numFmtId="0" fontId="4" fillId="2" borderId="118" xfId="0" applyNumberFormat="1" applyFont="1" applyFill="1" applyBorder="1" applyAlignment="1">
      <alignment wrapText="1"/>
    </xf>
    <xf numFmtId="49" fontId="4" fillId="0" borderId="0" xfId="0" applyNumberFormat="1" applyFont="1" applyFill="1" applyBorder="1" applyAlignment="1">
      <alignment horizontal="right" wrapText="1"/>
    </xf>
    <xf numFmtId="0" fontId="4" fillId="2" borderId="120" xfId="0" applyNumberFormat="1" applyFont="1" applyFill="1" applyBorder="1" applyAlignment="1">
      <alignment horizontal="right" wrapText="1"/>
    </xf>
    <xf numFmtId="0" fontId="4" fillId="2" borderId="119" xfId="0" applyNumberFormat="1" applyFont="1" applyFill="1" applyBorder="1" applyAlignment="1">
      <alignment horizontal="right" wrapText="1"/>
    </xf>
    <xf numFmtId="0" fontId="67" fillId="9" borderId="98" xfId="0" applyNumberFormat="1" applyFont="1" applyFill="1" applyBorder="1" applyAlignment="1">
      <alignment horizontal="center"/>
    </xf>
    <xf numFmtId="0" fontId="67" fillId="0" borderId="98" xfId="0" applyNumberFormat="1" applyFont="1" applyFill="1" applyBorder="1" applyAlignment="1">
      <alignment horizontal="center"/>
    </xf>
    <xf numFmtId="49" fontId="68" fillId="3" borderId="50" xfId="0" applyNumberFormat="1" applyFont="1" applyFill="1" applyBorder="1" applyAlignment="1">
      <alignment horizontal="center" vertical="center" wrapText="1"/>
    </xf>
    <xf numFmtId="49" fontId="67" fillId="5" borderId="98" xfId="0" applyNumberFormat="1" applyFont="1" applyFill="1" applyBorder="1" applyAlignment="1">
      <alignment horizontal="center"/>
    </xf>
    <xf numFmtId="0" fontId="51" fillId="9" borderId="98" xfId="0" applyNumberFormat="1" applyFont="1" applyFill="1" applyBorder="1" applyAlignment="1">
      <alignment horizontal="center"/>
    </xf>
    <xf numFmtId="0" fontId="51" fillId="0" borderId="98" xfId="0" applyNumberFormat="1" applyFont="1" applyBorder="1" applyAlignment="1">
      <alignment horizontal="center"/>
    </xf>
    <xf numFmtId="0" fontId="51" fillId="5" borderId="98" xfId="0" applyNumberFormat="1" applyFont="1" applyFill="1" applyBorder="1" applyAlignment="1">
      <alignment horizontal="center"/>
    </xf>
    <xf numFmtId="0" fontId="51" fillId="26" borderId="98" xfId="0" applyNumberFormat="1" applyFont="1" applyFill="1" applyBorder="1" applyAlignment="1">
      <alignment horizontal="center"/>
    </xf>
    <xf numFmtId="0" fontId="67" fillId="26" borderId="98" xfId="0" applyNumberFormat="1" applyFont="1" applyFill="1" applyBorder="1" applyAlignment="1">
      <alignment horizontal="center"/>
    </xf>
    <xf numFmtId="0" fontId="25" fillId="0" borderId="139" xfId="0" applyFont="1" applyBorder="1" applyAlignment="1">
      <alignment horizontal="center"/>
    </xf>
    <xf numFmtId="49" fontId="5" fillId="9" borderId="118" xfId="0" applyNumberFormat="1" applyFont="1" applyFill="1" applyBorder="1" applyAlignment="1">
      <alignment horizontal="left" vertical="center" wrapText="1"/>
    </xf>
    <xf numFmtId="49" fontId="4" fillId="10" borderId="118" xfId="0" applyNumberFormat="1" applyFont="1" applyFill="1" applyBorder="1" applyAlignment="1">
      <alignment horizontal="right" wrapText="1"/>
    </xf>
    <xf numFmtId="0" fontId="46" fillId="9" borderId="98" xfId="0" applyNumberFormat="1" applyFont="1" applyFill="1" applyBorder="1" applyAlignment="1">
      <alignment horizontal="center" vertical="center"/>
    </xf>
    <xf numFmtId="3" fontId="48" fillId="3" borderId="57" xfId="0" applyNumberFormat="1" applyFont="1" applyFill="1" applyBorder="1" applyAlignment="1">
      <alignment horizontal="center" vertical="center" wrapText="1"/>
    </xf>
    <xf numFmtId="3" fontId="53" fillId="8" borderId="78" xfId="0" applyNumberFormat="1" applyFont="1" applyFill="1" applyBorder="1" applyAlignment="1">
      <alignment horizontal="center"/>
    </xf>
    <xf numFmtId="3" fontId="58" fillId="0" borderId="0" xfId="0" applyNumberFormat="1" applyFont="1" applyAlignment="1">
      <alignment horizontal="center"/>
    </xf>
    <xf numFmtId="0" fontId="44" fillId="9" borderId="98" xfId="0" applyFont="1" applyFill="1" applyBorder="1" applyAlignment="1">
      <alignment horizontal="center"/>
    </xf>
    <xf numFmtId="0" fontId="4" fillId="2" borderId="132" xfId="0" applyNumberFormat="1" applyFont="1" applyFill="1" applyBorder="1" applyAlignment="1">
      <alignment horizontal="center" vertical="center" wrapText="1"/>
    </xf>
    <xf numFmtId="0" fontId="4" fillId="0" borderId="115" xfId="0" applyFont="1" applyBorder="1" applyAlignment="1">
      <alignment horizontal="center" vertical="center" wrapText="1"/>
    </xf>
    <xf numFmtId="0" fontId="4" fillId="0" borderId="115" xfId="0" applyFont="1" applyBorder="1" applyAlignment="1">
      <alignment wrapText="1"/>
    </xf>
    <xf numFmtId="0" fontId="5" fillId="9" borderId="116" xfId="0" applyNumberFormat="1" applyFont="1" applyFill="1" applyBorder="1" applyAlignment="1">
      <alignment horizontal="left"/>
    </xf>
    <xf numFmtId="49" fontId="4" fillId="2" borderId="116" xfId="0" applyNumberFormat="1" applyFont="1" applyFill="1" applyBorder="1" applyAlignment="1">
      <alignment horizontal="right"/>
    </xf>
    <xf numFmtId="49" fontId="5" fillId="9" borderId="116" xfId="0" applyNumberFormat="1" applyFont="1" applyFill="1" applyBorder="1" applyAlignment="1">
      <alignment horizontal="left"/>
    </xf>
    <xf numFmtId="49" fontId="4" fillId="2" borderId="117" xfId="0" applyNumberFormat="1" applyFont="1" applyFill="1" applyBorder="1" applyAlignment="1">
      <alignment horizontal="right"/>
    </xf>
    <xf numFmtId="49" fontId="5" fillId="9" borderId="84" xfId="0" applyNumberFormat="1" applyFont="1" applyFill="1" applyBorder="1" applyAlignment="1">
      <alignment wrapText="1"/>
    </xf>
    <xf numFmtId="49" fontId="4" fillId="2" borderId="116" xfId="0" applyNumberFormat="1" applyFont="1" applyFill="1" applyBorder="1" applyAlignment="1">
      <alignment horizontal="right" wrapText="1"/>
    </xf>
    <xf numFmtId="49" fontId="4" fillId="2" borderId="116" xfId="0" applyNumberFormat="1" applyFont="1" applyFill="1" applyBorder="1" applyAlignment="1">
      <alignment horizontal="left" vertical="center" wrapText="1"/>
    </xf>
    <xf numFmtId="0" fontId="46" fillId="26" borderId="98" xfId="0" applyNumberFormat="1" applyFont="1" applyFill="1" applyBorder="1" applyAlignment="1">
      <alignment horizontal="center" vertical="center"/>
    </xf>
    <xf numFmtId="0" fontId="67" fillId="26" borderId="98" xfId="0" applyNumberFormat="1" applyFont="1" applyFill="1" applyBorder="1" applyAlignment="1">
      <alignment horizontal="center" vertical="center"/>
    </xf>
    <xf numFmtId="0" fontId="53" fillId="26" borderId="98" xfId="0" applyNumberFormat="1" applyFont="1" applyFill="1" applyBorder="1" applyAlignment="1">
      <alignment horizontal="center" vertical="center"/>
    </xf>
    <xf numFmtId="49" fontId="4" fillId="9" borderId="116" xfId="0" applyNumberFormat="1" applyFont="1" applyFill="1" applyBorder="1" applyAlignment="1">
      <alignment horizontal="left" wrapText="1"/>
    </xf>
    <xf numFmtId="0" fontId="67" fillId="9" borderId="98" xfId="0" applyNumberFormat="1" applyFont="1" applyFill="1" applyBorder="1" applyAlignment="1">
      <alignment horizontal="center" vertical="center"/>
    </xf>
    <xf numFmtId="0" fontId="53" fillId="9" borderId="98" xfId="0" applyNumberFormat="1" applyFont="1" applyFill="1" applyBorder="1" applyAlignment="1">
      <alignment horizontal="center" vertical="center"/>
    </xf>
    <xf numFmtId="49" fontId="5" fillId="26" borderId="116" xfId="0" applyNumberFormat="1" applyFont="1" applyFill="1" applyBorder="1" applyAlignment="1">
      <alignment horizontal="left" wrapText="1"/>
    </xf>
    <xf numFmtId="49" fontId="4" fillId="26" borderId="116" xfId="0" applyNumberFormat="1" applyFont="1" applyFill="1" applyBorder="1" applyAlignment="1">
      <alignment horizontal="right" wrapText="1"/>
    </xf>
    <xf numFmtId="49" fontId="4" fillId="2" borderId="140" xfId="0" applyNumberFormat="1" applyFont="1" applyFill="1" applyBorder="1" applyAlignment="1">
      <alignment horizontal="right" wrapText="1"/>
    </xf>
    <xf numFmtId="0" fontId="67" fillId="26" borderId="111" xfId="0" applyNumberFormat="1" applyFont="1" applyFill="1" applyBorder="1" applyAlignment="1">
      <alignment horizontal="center"/>
    </xf>
    <xf numFmtId="0" fontId="67" fillId="0" borderId="111" xfId="0" applyNumberFormat="1" applyFont="1" applyFill="1" applyBorder="1" applyAlignment="1">
      <alignment horizontal="center"/>
    </xf>
    <xf numFmtId="0" fontId="53" fillId="0" borderId="111" xfId="0" applyNumberFormat="1" applyFont="1" applyFill="1" applyBorder="1" applyAlignment="1">
      <alignment horizontal="center"/>
    </xf>
    <xf numFmtId="49" fontId="4" fillId="29" borderId="98" xfId="0" applyNumberFormat="1" applyFont="1" applyFill="1" applyBorder="1" applyAlignment="1">
      <alignment horizontal="left" wrapText="1"/>
    </xf>
    <xf numFmtId="0" fontId="46" fillId="29" borderId="111" xfId="0" applyNumberFormat="1" applyFont="1" applyFill="1" applyBorder="1" applyAlignment="1">
      <alignment horizontal="center"/>
    </xf>
    <xf numFmtId="0" fontId="67" fillId="29" borderId="111" xfId="0" applyNumberFormat="1" applyFont="1" applyFill="1" applyBorder="1" applyAlignment="1">
      <alignment horizontal="center"/>
    </xf>
    <xf numFmtId="0" fontId="53" fillId="29" borderId="111" xfId="0" applyNumberFormat="1" applyFont="1" applyFill="1" applyBorder="1" applyAlignment="1">
      <alignment horizontal="center"/>
    </xf>
    <xf numFmtId="0" fontId="0" fillId="29" borderId="98" xfId="0" applyNumberFormat="1" applyFont="1" applyFill="1" applyBorder="1" applyAlignment="1">
      <alignment horizontal="left"/>
    </xf>
    <xf numFmtId="0" fontId="50" fillId="29" borderId="98" xfId="0" applyNumberFormat="1" applyFont="1" applyFill="1" applyBorder="1" applyAlignment="1"/>
    <xf numFmtId="0" fontId="51" fillId="29" borderId="98" xfId="0" applyNumberFormat="1" applyFont="1" applyFill="1" applyBorder="1" applyAlignment="1">
      <alignment horizontal="center"/>
    </xf>
    <xf numFmtId="49" fontId="5" fillId="9" borderId="116" xfId="0" applyNumberFormat="1" applyFont="1" applyFill="1" applyBorder="1" applyAlignment="1">
      <alignment wrapText="1"/>
    </xf>
    <xf numFmtId="49" fontId="5" fillId="9" borderId="98" xfId="0" applyNumberFormat="1" applyFont="1" applyFill="1" applyBorder="1" applyAlignment="1">
      <alignment horizontal="left" wrapText="1"/>
    </xf>
    <xf numFmtId="0" fontId="46" fillId="32" borderId="98" xfId="0" applyNumberFormat="1" applyFont="1" applyFill="1" applyBorder="1" applyAlignment="1">
      <alignment horizontal="center"/>
    </xf>
    <xf numFmtId="0" fontId="67" fillId="32" borderId="98" xfId="0" applyNumberFormat="1" applyFont="1" applyFill="1" applyBorder="1" applyAlignment="1">
      <alignment horizontal="center"/>
    </xf>
    <xf numFmtId="0" fontId="53" fillId="32" borderId="98" xfId="0" applyNumberFormat="1" applyFont="1" applyFill="1" applyBorder="1" applyAlignment="1">
      <alignment horizontal="center"/>
    </xf>
    <xf numFmtId="49" fontId="4" fillId="2" borderId="98" xfId="0" applyNumberFormat="1" applyFont="1" applyFill="1" applyBorder="1" applyAlignment="1">
      <alignment wrapText="1"/>
    </xf>
    <xf numFmtId="49" fontId="4" fillId="2" borderId="98" xfId="0" applyNumberFormat="1" applyFont="1" applyFill="1" applyBorder="1" applyAlignment="1">
      <alignment horizontal="right" wrapText="1"/>
    </xf>
    <xf numFmtId="49" fontId="4" fillId="29" borderId="116" xfId="0" applyNumberFormat="1" applyFont="1" applyFill="1" applyBorder="1" applyAlignment="1">
      <alignment horizontal="right" wrapText="1"/>
    </xf>
    <xf numFmtId="0" fontId="46" fillId="29" borderId="98" xfId="0" applyNumberFormat="1" applyFont="1" applyFill="1" applyBorder="1" applyAlignment="1">
      <alignment horizontal="center"/>
    </xf>
    <xf numFmtId="0" fontId="67" fillId="29" borderId="98" xfId="0" applyNumberFormat="1" applyFont="1" applyFill="1" applyBorder="1" applyAlignment="1">
      <alignment horizontal="center"/>
    </xf>
    <xf numFmtId="49" fontId="4" fillId="0" borderId="116" xfId="0" applyNumberFormat="1" applyFont="1" applyFill="1" applyBorder="1" applyAlignment="1">
      <alignment horizontal="right" wrapText="1"/>
    </xf>
    <xf numFmtId="49" fontId="4" fillId="29" borderId="116" xfId="0" applyNumberFormat="1" applyFont="1" applyFill="1" applyBorder="1" applyAlignment="1">
      <alignment horizontal="left" wrapText="1"/>
    </xf>
    <xf numFmtId="49" fontId="4" fillId="0" borderId="116" xfId="0" applyNumberFormat="1" applyFont="1" applyFill="1" applyBorder="1" applyAlignment="1">
      <alignment horizontal="left" wrapText="1"/>
    </xf>
    <xf numFmtId="49" fontId="4" fillId="2" borderId="116" xfId="0" applyNumberFormat="1" applyFont="1" applyFill="1" applyBorder="1" applyAlignment="1">
      <alignment horizontal="left" wrapText="1"/>
    </xf>
    <xf numFmtId="49" fontId="4" fillId="2" borderId="117" xfId="0" applyNumberFormat="1" applyFont="1" applyFill="1" applyBorder="1" applyAlignment="1">
      <alignment horizontal="left" wrapText="1"/>
    </xf>
    <xf numFmtId="0" fontId="4" fillId="2" borderId="98" xfId="0" applyNumberFormat="1" applyFont="1" applyFill="1" applyBorder="1" applyAlignment="1">
      <alignment horizontal="center" vertical="center" wrapText="1"/>
    </xf>
    <xf numFmtId="49" fontId="5" fillId="9" borderId="75" xfId="0" applyNumberFormat="1" applyFont="1" applyFill="1" applyBorder="1" applyAlignment="1">
      <alignment horizontal="left" wrapText="1"/>
    </xf>
    <xf numFmtId="49" fontId="5" fillId="32" borderId="75" xfId="0" applyNumberFormat="1" applyFont="1" applyFill="1" applyBorder="1" applyAlignment="1">
      <alignment horizontal="left" wrapText="1"/>
    </xf>
    <xf numFmtId="49" fontId="4" fillId="2" borderId="96" xfId="0" applyNumberFormat="1" applyFont="1" applyFill="1" applyBorder="1" applyAlignment="1">
      <alignment horizontal="center" vertical="center" wrapText="1"/>
    </xf>
    <xf numFmtId="49" fontId="4" fillId="26" borderId="75" xfId="0" applyNumberFormat="1" applyFont="1" applyFill="1" applyBorder="1" applyAlignment="1">
      <alignment horizontal="right" wrapText="1"/>
    </xf>
    <xf numFmtId="0" fontId="64" fillId="26" borderId="98" xfId="0" applyNumberFormat="1" applyFont="1" applyFill="1" applyBorder="1" applyAlignment="1">
      <alignment horizontal="center"/>
    </xf>
    <xf numFmtId="49" fontId="4" fillId="29" borderId="118" xfId="0" applyNumberFormat="1" applyFont="1" applyFill="1" applyBorder="1" applyAlignment="1">
      <alignment wrapText="1"/>
    </xf>
    <xf numFmtId="0" fontId="0" fillId="0" borderId="98" xfId="0" applyFont="1" applyBorder="1" applyAlignment="1"/>
    <xf numFmtId="0" fontId="51" fillId="0" borderId="111" xfId="0" applyNumberFormat="1" applyFont="1" applyFill="1" applyBorder="1" applyAlignment="1">
      <alignment horizontal="center"/>
    </xf>
    <xf numFmtId="0" fontId="0" fillId="0" borderId="98" xfId="0" applyNumberFormat="1" applyFont="1" applyBorder="1" applyAlignment="1">
      <alignment horizontal="right"/>
    </xf>
    <xf numFmtId="0" fontId="15" fillId="0" borderId="95" xfId="0" applyNumberFormat="1" applyFont="1" applyBorder="1" applyAlignment="1">
      <alignment horizontal="right"/>
    </xf>
    <xf numFmtId="0" fontId="51" fillId="0" borderId="98" xfId="0" applyNumberFormat="1" applyFont="1" applyFill="1" applyBorder="1" applyAlignment="1">
      <alignment horizontal="center" vertical="center"/>
    </xf>
    <xf numFmtId="0" fontId="51" fillId="0" borderId="98" xfId="0" applyNumberFormat="1" applyFont="1" applyBorder="1" applyAlignment="1">
      <alignment horizontal="center" vertical="center"/>
    </xf>
    <xf numFmtId="0" fontId="50" fillId="0" borderId="98" xfId="0" applyNumberFormat="1" applyFont="1" applyBorder="1" applyAlignment="1">
      <alignment horizontal="center" vertical="center"/>
    </xf>
    <xf numFmtId="49" fontId="4" fillId="30" borderId="110" xfId="0" applyNumberFormat="1" applyFont="1" applyFill="1" applyBorder="1" applyAlignment="1">
      <alignment horizontal="center" vertical="center" wrapText="1"/>
    </xf>
    <xf numFmtId="0" fontId="16" fillId="30" borderId="103" xfId="0" applyNumberFormat="1" applyFont="1" applyFill="1" applyBorder="1" applyAlignment="1">
      <alignment horizontal="center" vertical="center" wrapText="1"/>
    </xf>
    <xf numFmtId="0" fontId="16" fillId="30" borderId="103" xfId="0" applyNumberFormat="1" applyFont="1" applyFill="1" applyBorder="1" applyAlignment="1">
      <alignment horizontal="left" vertical="center"/>
    </xf>
    <xf numFmtId="0" fontId="65" fillId="30" borderId="98" xfId="0" applyNumberFormat="1" applyFont="1" applyFill="1" applyBorder="1" applyAlignment="1">
      <alignment horizontal="center"/>
    </xf>
    <xf numFmtId="0" fontId="46" fillId="30" borderId="98" xfId="0" applyNumberFormat="1" applyFont="1" applyFill="1" applyBorder="1" applyAlignment="1">
      <alignment horizontal="center"/>
    </xf>
    <xf numFmtId="49" fontId="46" fillId="30" borderId="98" xfId="0" applyNumberFormat="1" applyFont="1" applyFill="1" applyBorder="1" applyAlignment="1">
      <alignment horizontal="center"/>
    </xf>
    <xf numFmtId="49" fontId="4" fillId="2" borderId="141" xfId="0" applyNumberFormat="1" applyFont="1" applyFill="1" applyBorder="1" applyAlignment="1">
      <alignment horizontal="right" wrapText="1"/>
    </xf>
    <xf numFmtId="3" fontId="53" fillId="13" borderId="111" xfId="0" applyNumberFormat="1" applyFont="1" applyFill="1" applyBorder="1" applyAlignment="1">
      <alignment horizontal="center"/>
    </xf>
    <xf numFmtId="0" fontId="0" fillId="0" borderId="139" xfId="0" applyFont="1" applyBorder="1" applyAlignment="1">
      <alignment horizontal="right"/>
    </xf>
    <xf numFmtId="0" fontId="15" fillId="0" borderId="139" xfId="0" applyFont="1" applyBorder="1" applyAlignment="1">
      <alignment horizontal="right"/>
    </xf>
    <xf numFmtId="0" fontId="69" fillId="30" borderId="139" xfId="0" applyFont="1" applyFill="1" applyBorder="1" applyAlignment="1">
      <alignment horizontal="center"/>
    </xf>
    <xf numFmtId="0" fontId="4" fillId="5" borderId="0" xfId="0" applyNumberFormat="1" applyFont="1" applyFill="1" applyBorder="1" applyAlignment="1">
      <alignment horizontal="center"/>
    </xf>
    <xf numFmtId="49" fontId="46" fillId="0" borderId="139" xfId="0" applyNumberFormat="1" applyFont="1" applyFill="1" applyBorder="1" applyAlignment="1">
      <alignment horizontal="center"/>
    </xf>
    <xf numFmtId="3" fontId="53" fillId="0" borderId="139" xfId="0" applyNumberFormat="1" applyFont="1" applyFill="1" applyBorder="1" applyAlignment="1">
      <alignment horizontal="center"/>
    </xf>
    <xf numFmtId="49" fontId="4" fillId="21" borderId="0" xfId="0" applyNumberFormat="1" applyFont="1" applyFill="1" applyBorder="1" applyAlignment="1">
      <alignment vertical="center" wrapText="1"/>
    </xf>
    <xf numFmtId="0" fontId="46" fillId="9" borderId="139" xfId="0" applyNumberFormat="1" applyFont="1" applyFill="1" applyBorder="1" applyAlignment="1">
      <alignment horizontal="center"/>
    </xf>
    <xf numFmtId="49" fontId="46" fillId="9" borderId="139" xfId="0" applyNumberFormat="1" applyFont="1" applyFill="1" applyBorder="1" applyAlignment="1">
      <alignment horizontal="center"/>
    </xf>
    <xf numFmtId="49" fontId="4" fillId="2" borderId="139" xfId="0" applyNumberFormat="1" applyFont="1" applyFill="1" applyBorder="1" applyAlignment="1">
      <alignment horizontal="right" wrapText="1"/>
    </xf>
    <xf numFmtId="0" fontId="46" fillId="0" borderId="139" xfId="0" applyNumberFormat="1" applyFont="1" applyFill="1" applyBorder="1" applyAlignment="1">
      <alignment horizontal="center"/>
    </xf>
    <xf numFmtId="49" fontId="4" fillId="2" borderId="111" xfId="0" applyNumberFormat="1" applyFont="1" applyFill="1" applyBorder="1" applyAlignment="1">
      <alignment horizontal="center" vertical="center" wrapText="1"/>
    </xf>
    <xf numFmtId="49" fontId="4" fillId="27" borderId="111" xfId="0" applyNumberFormat="1" applyFont="1" applyFill="1" applyBorder="1" applyAlignment="1">
      <alignment horizontal="center" vertical="center" wrapText="1"/>
    </xf>
    <xf numFmtId="49" fontId="4" fillId="8" borderId="0" xfId="0" applyNumberFormat="1" applyFont="1" applyFill="1" applyBorder="1" applyAlignment="1">
      <alignment horizontal="center" vertical="center" wrapText="1"/>
    </xf>
    <xf numFmtId="0" fontId="4" fillId="26" borderId="79" xfId="0" applyFont="1" applyFill="1" applyBorder="1" applyAlignment="1">
      <alignment horizontal="left" vertical="center" wrapText="1"/>
    </xf>
    <xf numFmtId="0" fontId="46" fillId="26" borderId="139" xfId="0" applyNumberFormat="1" applyFont="1" applyFill="1" applyBorder="1" applyAlignment="1">
      <alignment horizontal="center"/>
    </xf>
    <xf numFmtId="0" fontId="53" fillId="26" borderId="139" xfId="0" applyNumberFormat="1" applyFont="1" applyFill="1" applyBorder="1" applyAlignment="1">
      <alignment horizontal="center"/>
    </xf>
    <xf numFmtId="0" fontId="51" fillId="0" borderId="139" xfId="0" applyNumberFormat="1" applyFont="1" applyBorder="1" applyAlignment="1">
      <alignment horizontal="center"/>
    </xf>
    <xf numFmtId="0" fontId="51" fillId="10" borderId="139" xfId="0" applyNumberFormat="1" applyFont="1" applyFill="1" applyBorder="1" applyAlignment="1">
      <alignment horizontal="center"/>
    </xf>
    <xf numFmtId="0" fontId="4" fillId="2" borderId="139" xfId="0" applyNumberFormat="1" applyFont="1" applyFill="1" applyBorder="1" applyAlignment="1">
      <alignment wrapText="1"/>
    </xf>
    <xf numFmtId="0" fontId="4" fillId="2" borderId="139" xfId="0" applyNumberFormat="1" applyFont="1" applyFill="1" applyBorder="1" applyAlignment="1">
      <alignment horizontal="right" wrapText="1"/>
    </xf>
    <xf numFmtId="0" fontId="4" fillId="2" borderId="139" xfId="0" applyNumberFormat="1" applyFont="1" applyFill="1" applyBorder="1" applyAlignment="1">
      <alignment horizontal="left" wrapText="1"/>
    </xf>
    <xf numFmtId="0" fontId="67" fillId="0" borderId="139" xfId="0" applyNumberFormat="1" applyFont="1" applyFill="1" applyBorder="1" applyAlignment="1">
      <alignment horizontal="center"/>
    </xf>
    <xf numFmtId="0" fontId="46" fillId="0" borderId="139" xfId="0" applyNumberFormat="1" applyFont="1" applyFill="1" applyBorder="1" applyAlignment="1">
      <alignment horizontal="center" wrapText="1"/>
    </xf>
    <xf numFmtId="0" fontId="51" fillId="0" borderId="139" xfId="0" applyNumberFormat="1" applyFont="1" applyFill="1" applyBorder="1" applyAlignment="1">
      <alignment horizontal="center"/>
    </xf>
    <xf numFmtId="0" fontId="51" fillId="9" borderId="139" xfId="0" applyNumberFormat="1" applyFont="1" applyFill="1" applyBorder="1" applyAlignment="1">
      <alignment horizontal="center"/>
    </xf>
    <xf numFmtId="0" fontId="4" fillId="0" borderId="75" xfId="0" applyFont="1" applyBorder="1" applyAlignment="1">
      <alignment horizontal="right" vertical="top" wrapText="1"/>
    </xf>
    <xf numFmtId="0" fontId="5" fillId="9" borderId="75" xfId="0" applyFont="1" applyFill="1" applyBorder="1" applyAlignment="1">
      <alignment vertical="top" wrapText="1"/>
    </xf>
    <xf numFmtId="49" fontId="4" fillId="2" borderId="111" xfId="0" applyNumberFormat="1" applyFont="1" applyFill="1" applyBorder="1" applyAlignment="1">
      <alignment horizontal="center" vertical="center" wrapText="1"/>
    </xf>
    <xf numFmtId="0" fontId="4" fillId="0" borderId="28" xfId="0" applyFont="1" applyBorder="1" applyAlignment="1">
      <alignment horizontal="left" vertical="center" wrapText="1"/>
    </xf>
    <xf numFmtId="0" fontId="25" fillId="0" borderId="98" xfId="0" quotePrefix="1" applyFont="1" applyBorder="1" applyAlignment="1">
      <alignment horizontal="center" vertical="center"/>
    </xf>
    <xf numFmtId="0" fontId="4" fillId="0" borderId="7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5" fillId="9" borderId="28" xfId="0" applyFont="1" applyFill="1" applyBorder="1" applyAlignment="1">
      <alignment horizontal="left" vertical="center" wrapText="1"/>
    </xf>
    <xf numFmtId="0" fontId="4" fillId="0" borderId="75" xfId="0" applyFont="1" applyBorder="1" applyAlignment="1">
      <alignment horizontal="left" vertical="center" wrapText="1"/>
    </xf>
    <xf numFmtId="0" fontId="4" fillId="0" borderId="75" xfId="0" applyFont="1" applyBorder="1" applyAlignment="1">
      <alignment horizontal="right" vertical="center" wrapText="1"/>
    </xf>
    <xf numFmtId="0" fontId="4" fillId="0" borderId="139" xfId="0" applyFont="1" applyBorder="1" applyAlignment="1">
      <alignment vertical="center" wrapText="1"/>
    </xf>
    <xf numFmtId="0" fontId="51" fillId="0" borderId="98" xfId="0" applyFont="1" applyBorder="1" applyAlignment="1">
      <alignment horizontal="center"/>
    </xf>
    <xf numFmtId="0" fontId="4" fillId="0" borderId="75" xfId="0" applyNumberFormat="1" applyFont="1" applyFill="1" applyBorder="1" applyAlignment="1">
      <alignment horizontal="right" wrapText="1"/>
    </xf>
    <xf numFmtId="0" fontId="50" fillId="0" borderId="98" xfId="0" applyFont="1" applyBorder="1" applyAlignment="1">
      <alignment horizontal="center"/>
    </xf>
    <xf numFmtId="49" fontId="46" fillId="26" borderId="91" xfId="0" applyNumberFormat="1" applyFont="1" applyFill="1" applyBorder="1" applyAlignment="1">
      <alignment horizontal="center"/>
    </xf>
    <xf numFmtId="49" fontId="46" fillId="26" borderId="98" xfId="0" applyNumberFormat="1" applyFont="1" applyFill="1" applyBorder="1" applyAlignment="1">
      <alignment horizontal="center"/>
    </xf>
    <xf numFmtId="0" fontId="51" fillId="26" borderId="91" xfId="0" applyFont="1" applyFill="1" applyBorder="1" applyAlignment="1">
      <alignment horizontal="center"/>
    </xf>
    <xf numFmtId="0" fontId="51" fillId="26" borderId="98" xfId="0" applyFont="1" applyFill="1" applyBorder="1" applyAlignment="1">
      <alignment horizontal="center"/>
    </xf>
    <xf numFmtId="49" fontId="5" fillId="9" borderId="53" xfId="0" applyNumberFormat="1" applyFont="1" applyFill="1" applyBorder="1" applyAlignment="1">
      <alignment vertical="center" wrapText="1"/>
    </xf>
    <xf numFmtId="0" fontId="55" fillId="9" borderId="139" xfId="0" applyNumberFormat="1" applyFont="1" applyFill="1" applyBorder="1" applyAlignment="1">
      <alignment horizontal="center"/>
    </xf>
    <xf numFmtId="0" fontId="46" fillId="9" borderId="142" xfId="0" applyNumberFormat="1" applyFont="1" applyFill="1" applyBorder="1" applyAlignment="1">
      <alignment horizontal="center"/>
    </xf>
    <xf numFmtId="49" fontId="5" fillId="9" borderId="28" xfId="0" applyNumberFormat="1" applyFont="1" applyFill="1" applyBorder="1" applyAlignment="1">
      <alignment horizontal="left" vertical="center" wrapText="1"/>
    </xf>
    <xf numFmtId="0" fontId="4" fillId="2" borderId="79" xfId="0" applyNumberFormat="1" applyFont="1" applyFill="1" applyBorder="1" applyAlignment="1">
      <alignment horizontal="right" vertical="center" wrapText="1"/>
    </xf>
    <xf numFmtId="0" fontId="49" fillId="2" borderId="35" xfId="0" applyNumberFormat="1" applyFont="1" applyFill="1" applyBorder="1" applyAlignment="1">
      <alignment horizontal="center" vertical="center" wrapText="1"/>
    </xf>
    <xf numFmtId="49" fontId="5" fillId="0" borderId="67" xfId="0" applyNumberFormat="1" applyFont="1" applyFill="1" applyBorder="1" applyAlignment="1">
      <alignment wrapText="1"/>
    </xf>
    <xf numFmtId="49" fontId="7" fillId="0" borderId="121" xfId="0" applyNumberFormat="1" applyFont="1" applyFill="1" applyBorder="1" applyAlignment="1">
      <alignment wrapText="1"/>
    </xf>
    <xf numFmtId="0" fontId="46" fillId="0" borderId="142" xfId="0" applyNumberFormat="1" applyFont="1" applyFill="1" applyBorder="1" applyAlignment="1">
      <alignment horizontal="center"/>
    </xf>
    <xf numFmtId="0" fontId="25" fillId="0" borderId="142" xfId="0" applyFont="1" applyBorder="1" applyAlignment="1">
      <alignment horizontal="center"/>
    </xf>
    <xf numFmtId="49" fontId="46" fillId="5" borderId="142" xfId="0" applyNumberFormat="1" applyFont="1" applyFill="1" applyBorder="1" applyAlignment="1">
      <alignment horizontal="center"/>
    </xf>
    <xf numFmtId="0" fontId="55" fillId="0" borderId="98" xfId="0" applyNumberFormat="1" applyFont="1" applyFill="1" applyBorder="1" applyAlignment="1">
      <alignment horizontal="center"/>
    </xf>
    <xf numFmtId="0" fontId="47" fillId="9" borderId="77" xfId="0" applyNumberFormat="1" applyFont="1" applyFill="1" applyBorder="1" applyAlignment="1">
      <alignment horizontal="center"/>
    </xf>
    <xf numFmtId="0" fontId="47" fillId="0" borderId="77" xfId="0" applyNumberFormat="1" applyFont="1" applyFill="1" applyBorder="1" applyAlignment="1">
      <alignment horizontal="center"/>
    </xf>
    <xf numFmtId="0" fontId="47" fillId="9" borderId="98" xfId="0" applyNumberFormat="1" applyFont="1" applyFill="1" applyBorder="1" applyAlignment="1">
      <alignment horizontal="center"/>
    </xf>
    <xf numFmtId="0" fontId="47" fillId="0" borderId="98" xfId="0" applyNumberFormat="1" applyFont="1" applyFill="1" applyBorder="1" applyAlignment="1">
      <alignment horizontal="center"/>
    </xf>
    <xf numFmtId="0" fontId="63" fillId="9" borderId="98" xfId="0" applyNumberFormat="1" applyFont="1" applyFill="1" applyBorder="1" applyAlignment="1">
      <alignment horizontal="center"/>
    </xf>
    <xf numFmtId="0" fontId="25" fillId="5" borderId="98" xfId="0" applyNumberFormat="1" applyFont="1" applyFill="1" applyBorder="1" applyAlignment="1">
      <alignment horizontal="center"/>
    </xf>
    <xf numFmtId="0" fontId="44" fillId="9" borderId="98" xfId="0" applyNumberFormat="1" applyFont="1" applyFill="1" applyBorder="1" applyAlignment="1">
      <alignment horizontal="center"/>
    </xf>
    <xf numFmtId="0" fontId="67" fillId="9" borderId="77" xfId="0" applyNumberFormat="1" applyFont="1" applyFill="1" applyBorder="1" applyAlignment="1">
      <alignment horizontal="center"/>
    </xf>
    <xf numFmtId="0" fontId="67" fillId="0" borderId="77" xfId="0" applyNumberFormat="1" applyFont="1" applyFill="1" applyBorder="1" applyAlignment="1">
      <alignment horizontal="center"/>
    </xf>
    <xf numFmtId="0" fontId="25" fillId="0" borderId="91" xfId="0" applyFont="1" applyFill="1" applyBorder="1" applyAlignment="1">
      <alignment horizontal="center" vertical="center"/>
    </xf>
    <xf numFmtId="3" fontId="55" fillId="10" borderId="98" xfId="0" applyNumberFormat="1" applyFont="1" applyFill="1" applyBorder="1" applyAlignment="1">
      <alignment horizontal="center"/>
    </xf>
    <xf numFmtId="0" fontId="67" fillId="9" borderId="142" xfId="0" applyNumberFormat="1" applyFont="1" applyFill="1" applyBorder="1" applyAlignment="1">
      <alignment horizontal="center"/>
    </xf>
    <xf numFmtId="0" fontId="67" fillId="0" borderId="142" xfId="0" applyNumberFormat="1" applyFont="1" applyFill="1" applyBorder="1" applyAlignment="1">
      <alignment horizontal="center"/>
    </xf>
    <xf numFmtId="49" fontId="67" fillId="5" borderId="139" xfId="0" applyNumberFormat="1" applyFont="1" applyFill="1" applyBorder="1" applyAlignment="1">
      <alignment horizontal="center"/>
    </xf>
    <xf numFmtId="0" fontId="67" fillId="9" borderId="139" xfId="0" applyNumberFormat="1" applyFont="1" applyFill="1" applyBorder="1" applyAlignment="1">
      <alignment horizontal="center"/>
    </xf>
    <xf numFmtId="0" fontId="67" fillId="26" borderId="139" xfId="0" applyNumberFormat="1" applyFont="1" applyFill="1" applyBorder="1" applyAlignment="1">
      <alignment horizontal="center" vertical="center"/>
    </xf>
    <xf numFmtId="0" fontId="67" fillId="9" borderId="139" xfId="0" applyNumberFormat="1" applyFont="1" applyFill="1" applyBorder="1" applyAlignment="1">
      <alignment horizontal="center" vertical="center"/>
    </xf>
    <xf numFmtId="0" fontId="51" fillId="29" borderId="139" xfId="0" applyNumberFormat="1" applyFont="1" applyFill="1" applyBorder="1" applyAlignment="1">
      <alignment horizontal="center"/>
    </xf>
    <xf numFmtId="0" fontId="67" fillId="32" borderId="139" xfId="0" applyNumberFormat="1" applyFont="1" applyFill="1" applyBorder="1" applyAlignment="1">
      <alignment horizontal="center"/>
    </xf>
    <xf numFmtId="0" fontId="67" fillId="29" borderId="139" xfId="0" applyNumberFormat="1" applyFont="1" applyFill="1" applyBorder="1" applyAlignment="1">
      <alignment horizontal="center"/>
    </xf>
    <xf numFmtId="0" fontId="51" fillId="5" borderId="139" xfId="0" applyNumberFormat="1" applyFont="1" applyFill="1" applyBorder="1" applyAlignment="1">
      <alignment horizontal="center"/>
    </xf>
    <xf numFmtId="0" fontId="51" fillId="26" borderId="139" xfId="0" applyNumberFormat="1" applyFont="1" applyFill="1" applyBorder="1" applyAlignment="1">
      <alignment horizontal="center"/>
    </xf>
    <xf numFmtId="0" fontId="0" fillId="0" borderId="139" xfId="0" applyFont="1" applyBorder="1" applyAlignment="1"/>
    <xf numFmtId="49" fontId="48" fillId="5" borderId="50" xfId="0" applyNumberFormat="1" applyFont="1" applyFill="1" applyBorder="1" applyAlignment="1">
      <alignment horizontal="center" vertical="center" wrapText="1"/>
    </xf>
    <xf numFmtId="0" fontId="53" fillId="10" borderId="98" xfId="0" applyNumberFormat="1" applyFont="1" applyFill="1" applyBorder="1" applyAlignment="1">
      <alignment horizontal="center"/>
    </xf>
    <xf numFmtId="0" fontId="4" fillId="29" borderId="0" xfId="0" applyNumberFormat="1" applyFont="1" applyFill="1" applyBorder="1" applyAlignment="1">
      <alignment vertical="center" wrapText="1"/>
    </xf>
    <xf numFmtId="0" fontId="25" fillId="9" borderId="139" xfId="0" applyNumberFormat="1" applyFont="1" applyFill="1" applyBorder="1" applyAlignment="1">
      <alignment horizontal="center"/>
    </xf>
    <xf numFmtId="0" fontId="25" fillId="0" borderId="139" xfId="0" applyNumberFormat="1" applyFont="1" applyBorder="1" applyAlignment="1">
      <alignment horizontal="center"/>
    </xf>
    <xf numFmtId="49" fontId="4" fillId="0" borderId="95" xfId="0" applyNumberFormat="1" applyFont="1" applyFill="1" applyBorder="1" applyAlignment="1">
      <alignment horizontal="right" vertical="center" wrapText="1"/>
    </xf>
    <xf numFmtId="0" fontId="25" fillId="10" borderId="139" xfId="0" applyNumberFormat="1" applyFont="1" applyFill="1" applyBorder="1" applyAlignment="1">
      <alignment horizontal="center"/>
    </xf>
    <xf numFmtId="0" fontId="20" fillId="0" borderId="95" xfId="0" applyFont="1" applyFill="1" applyBorder="1" applyAlignment="1">
      <alignment horizontal="right" vertical="center" wrapText="1"/>
    </xf>
    <xf numFmtId="0" fontId="25" fillId="29" borderId="139" xfId="0" applyNumberFormat="1" applyFont="1" applyFill="1" applyBorder="1" applyAlignment="1">
      <alignment horizontal="center"/>
    </xf>
    <xf numFmtId="0" fontId="21" fillId="0" borderId="95" xfId="0" applyFont="1" applyFill="1" applyBorder="1" applyAlignment="1">
      <alignment horizontal="left" vertical="center" wrapText="1"/>
    </xf>
    <xf numFmtId="0" fontId="25" fillId="0" borderId="139" xfId="0" applyNumberFormat="1" applyFont="1" applyFill="1" applyBorder="1" applyAlignment="1">
      <alignment horizontal="center"/>
    </xf>
    <xf numFmtId="0" fontId="25" fillId="9" borderId="142" xfId="0" applyNumberFormat="1" applyFont="1" applyFill="1" applyBorder="1" applyAlignment="1">
      <alignment horizontal="center"/>
    </xf>
    <xf numFmtId="0" fontId="25" fillId="5" borderId="139" xfId="0" applyNumberFormat="1" applyFont="1" applyFill="1" applyBorder="1" applyAlignment="1">
      <alignment horizontal="center"/>
    </xf>
    <xf numFmtId="3" fontId="25" fillId="0" borderId="0" xfId="0" applyNumberFormat="1" applyFont="1" applyAlignment="1">
      <alignment horizontal="center"/>
    </xf>
    <xf numFmtId="3" fontId="25" fillId="0" borderId="91" xfId="0" applyNumberFormat="1" applyFont="1" applyBorder="1" applyAlignment="1">
      <alignment horizontal="center"/>
    </xf>
    <xf numFmtId="3" fontId="25" fillId="5" borderId="91" xfId="0" applyNumberFormat="1" applyFont="1" applyFill="1" applyBorder="1" applyAlignment="1">
      <alignment horizontal="center"/>
    </xf>
    <xf numFmtId="3" fontId="25" fillId="9" borderId="139" xfId="0" applyNumberFormat="1" applyFont="1" applyFill="1" applyBorder="1" applyAlignment="1">
      <alignment horizontal="center"/>
    </xf>
    <xf numFmtId="3" fontId="25" fillId="0" borderId="139" xfId="0" applyNumberFormat="1" applyFont="1" applyBorder="1" applyAlignment="1">
      <alignment horizontal="center"/>
    </xf>
    <xf numFmtId="3" fontId="25" fillId="29" borderId="139" xfId="0" applyNumberFormat="1" applyFont="1" applyFill="1" applyBorder="1" applyAlignment="1">
      <alignment horizontal="center"/>
    </xf>
    <xf numFmtId="3" fontId="25" fillId="0" borderId="139" xfId="0" applyNumberFormat="1" applyFont="1" applyFill="1" applyBorder="1" applyAlignment="1">
      <alignment horizontal="center"/>
    </xf>
    <xf numFmtId="0" fontId="71" fillId="33" borderId="95" xfId="0" applyFont="1" applyFill="1" applyBorder="1" applyAlignment="1">
      <alignment horizontal="center"/>
    </xf>
    <xf numFmtId="0" fontId="71" fillId="33" borderId="142" xfId="0" applyFont="1" applyFill="1" applyBorder="1" applyAlignment="1">
      <alignment horizontal="center"/>
    </xf>
    <xf numFmtId="0" fontId="71" fillId="33" borderId="96" xfId="0" applyFont="1" applyFill="1" applyBorder="1" applyAlignment="1">
      <alignment horizontal="center"/>
    </xf>
    <xf numFmtId="3" fontId="71" fillId="33" borderId="96" xfId="0" applyNumberFormat="1" applyFont="1" applyFill="1" applyBorder="1" applyAlignment="1">
      <alignment horizontal="center"/>
    </xf>
    <xf numFmtId="0" fontId="4" fillId="0" borderId="29" xfId="0" applyFont="1" applyFill="1" applyBorder="1" applyAlignment="1">
      <alignment horizontal="left" vertical="center" wrapText="1"/>
    </xf>
    <xf numFmtId="0" fontId="5" fillId="0" borderId="91" xfId="0" applyNumberFormat="1" applyFont="1" applyBorder="1" applyAlignment="1">
      <alignment horizontal="center" vertical="center"/>
    </xf>
    <xf numFmtId="0" fontId="5" fillId="0" borderId="98" xfId="0" applyNumberFormat="1" applyFont="1" applyBorder="1" applyAlignment="1">
      <alignment horizontal="center" vertical="center"/>
    </xf>
    <xf numFmtId="0" fontId="5" fillId="0" borderId="139" xfId="0" applyNumberFormat="1" applyFont="1" applyBorder="1" applyAlignment="1">
      <alignment horizontal="center" vertical="center"/>
    </xf>
    <xf numFmtId="0" fontId="5" fillId="9" borderId="91" xfId="0" applyNumberFormat="1" applyFont="1" applyFill="1" applyBorder="1" applyAlignment="1">
      <alignment horizontal="center" vertical="center"/>
    </xf>
    <xf numFmtId="0" fontId="5" fillId="9" borderId="98" xfId="0" applyNumberFormat="1" applyFont="1" applyFill="1" applyBorder="1" applyAlignment="1">
      <alignment horizontal="center" vertical="center"/>
    </xf>
    <xf numFmtId="0" fontId="5" fillId="9" borderId="139" xfId="0" applyNumberFormat="1" applyFont="1" applyFill="1" applyBorder="1" applyAlignment="1">
      <alignment horizontal="center" vertical="center"/>
    </xf>
    <xf numFmtId="0" fontId="4" fillId="0" borderId="79" xfId="0"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5" fillId="5" borderId="91" xfId="0" applyNumberFormat="1" applyFont="1" applyFill="1" applyBorder="1" applyAlignment="1">
      <alignment horizontal="center" vertical="center"/>
    </xf>
    <xf numFmtId="0" fontId="5" fillId="5" borderId="98" xfId="0" applyNumberFormat="1" applyFont="1" applyFill="1" applyBorder="1" applyAlignment="1">
      <alignment horizontal="center" vertical="center"/>
    </xf>
    <xf numFmtId="0" fontId="5" fillId="5" borderId="139" xfId="0" applyNumberFormat="1" applyFont="1" applyFill="1" applyBorder="1" applyAlignment="1">
      <alignment horizontal="center" vertical="center"/>
    </xf>
    <xf numFmtId="0" fontId="4" fillId="0" borderId="28" xfId="0" applyNumberFormat="1" applyFont="1" applyBorder="1" applyAlignment="1">
      <alignment horizontal="left" vertical="center" wrapText="1"/>
    </xf>
    <xf numFmtId="3" fontId="48" fillId="3" borderId="59" xfId="0" applyNumberFormat="1" applyFont="1" applyFill="1" applyBorder="1" applyAlignment="1">
      <alignment horizontal="center" vertical="center" wrapText="1"/>
    </xf>
    <xf numFmtId="3" fontId="31" fillId="8" borderId="64" xfId="0" applyNumberFormat="1" applyFont="1" applyFill="1" applyBorder="1" applyAlignment="1">
      <alignment horizontal="center"/>
    </xf>
    <xf numFmtId="3" fontId="5" fillId="0" borderId="91" xfId="0" applyNumberFormat="1" applyFont="1" applyBorder="1" applyAlignment="1">
      <alignment horizontal="center" vertical="center"/>
    </xf>
    <xf numFmtId="3" fontId="5" fillId="9" borderId="91" xfId="0" applyNumberFormat="1" applyFont="1" applyFill="1" applyBorder="1" applyAlignment="1">
      <alignment horizontal="center" vertical="center"/>
    </xf>
    <xf numFmtId="3" fontId="5" fillId="5" borderId="91" xfId="0" applyNumberFormat="1" applyFont="1" applyFill="1" applyBorder="1" applyAlignment="1">
      <alignment horizontal="center" vertical="center"/>
    </xf>
    <xf numFmtId="0" fontId="4" fillId="0" borderId="27" xfId="0" applyFont="1" applyBorder="1" applyAlignment="1">
      <alignment horizontal="left" wrapText="1"/>
    </xf>
    <xf numFmtId="0" fontId="6" fillId="8" borderId="64" xfId="0" applyNumberFormat="1" applyFont="1" applyFill="1" applyBorder="1" applyAlignment="1">
      <alignment horizontal="left" wrapText="1"/>
    </xf>
    <xf numFmtId="49" fontId="39" fillId="2" borderId="118" xfId="0" applyNumberFormat="1" applyFont="1" applyFill="1" applyBorder="1" applyAlignment="1">
      <alignment horizontal="left" wrapText="1"/>
    </xf>
    <xf numFmtId="49" fontId="39" fillId="2" borderId="119" xfId="0" applyNumberFormat="1" applyFont="1" applyFill="1" applyBorder="1" applyAlignment="1">
      <alignment horizontal="left" wrapText="1"/>
    </xf>
    <xf numFmtId="49" fontId="39" fillId="5" borderId="79" xfId="0" applyNumberFormat="1" applyFont="1" applyFill="1" applyBorder="1" applyAlignment="1">
      <alignment horizontal="left" wrapText="1"/>
    </xf>
    <xf numFmtId="49" fontId="4" fillId="2" borderId="118" xfId="0" applyNumberFormat="1" applyFont="1" applyFill="1" applyBorder="1" applyAlignment="1">
      <alignment horizontal="left" vertical="center" wrapText="1"/>
    </xf>
    <xf numFmtId="49" fontId="4" fillId="5" borderId="79" xfId="0" applyNumberFormat="1" applyFont="1" applyFill="1" applyBorder="1" applyAlignment="1">
      <alignment horizontal="left" vertical="center" wrapText="1"/>
    </xf>
    <xf numFmtId="49" fontId="4" fillId="2" borderId="119" xfId="0" applyNumberFormat="1" applyFont="1" applyFill="1" applyBorder="1" applyAlignment="1">
      <alignment horizontal="left" vertical="center" wrapText="1"/>
    </xf>
    <xf numFmtId="49" fontId="5" fillId="9" borderId="119" xfId="0" applyNumberFormat="1" applyFont="1" applyFill="1" applyBorder="1" applyAlignment="1">
      <alignment horizontal="left" vertical="center" wrapText="1"/>
    </xf>
    <xf numFmtId="0" fontId="5" fillId="9" borderId="29" xfId="0" applyNumberFormat="1" applyFont="1" applyFill="1" applyBorder="1" applyAlignment="1">
      <alignment horizontal="left" vertical="center" wrapText="1"/>
    </xf>
    <xf numFmtId="0" fontId="0" fillId="0" borderId="0" xfId="0" applyNumberFormat="1" applyFont="1" applyAlignment="1">
      <alignment horizontal="left" wrapText="1"/>
    </xf>
    <xf numFmtId="49" fontId="48" fillId="5" borderId="59" xfId="0" applyNumberFormat="1" applyFont="1" applyFill="1" applyBorder="1" applyAlignment="1">
      <alignment horizontal="center" vertical="center" wrapText="1"/>
    </xf>
    <xf numFmtId="0" fontId="5" fillId="29" borderId="91" xfId="0" applyNumberFormat="1" applyFont="1" applyFill="1" applyBorder="1" applyAlignment="1">
      <alignment horizontal="center" vertical="center" wrapText="1"/>
    </xf>
    <xf numFmtId="0" fontId="5" fillId="29" borderId="110" xfId="0" applyFont="1" applyFill="1" applyBorder="1" applyAlignment="1">
      <alignment horizontal="left" vertical="center" wrapText="1"/>
    </xf>
    <xf numFmtId="0" fontId="5" fillId="29" borderId="91" xfId="0" applyNumberFormat="1" applyFont="1" applyFill="1" applyBorder="1" applyAlignment="1">
      <alignment horizontal="center" vertical="center"/>
    </xf>
    <xf numFmtId="0" fontId="5" fillId="29" borderId="98" xfId="0" applyNumberFormat="1" applyFont="1" applyFill="1" applyBorder="1" applyAlignment="1">
      <alignment horizontal="center" vertical="center"/>
    </xf>
    <xf numFmtId="0" fontId="5" fillId="29" borderId="139" xfId="0" applyNumberFormat="1" applyFont="1" applyFill="1" applyBorder="1" applyAlignment="1">
      <alignment horizontal="center" vertical="center"/>
    </xf>
    <xf numFmtId="3" fontId="5" fillId="29" borderId="91" xfId="0" applyNumberFormat="1" applyFont="1" applyFill="1" applyBorder="1" applyAlignment="1">
      <alignment horizontal="center" vertical="center"/>
    </xf>
    <xf numFmtId="0" fontId="41" fillId="29" borderId="49" xfId="0" applyNumberFormat="1" applyFont="1" applyFill="1" applyBorder="1" applyAlignment="1">
      <alignment horizontal="left" wrapText="1"/>
    </xf>
    <xf numFmtId="0" fontId="25" fillId="29" borderId="12" xfId="0" applyNumberFormat="1" applyFont="1" applyFill="1" applyBorder="1" applyAlignment="1">
      <alignment horizontal="center"/>
    </xf>
    <xf numFmtId="0" fontId="25" fillId="29" borderId="77" xfId="0" applyNumberFormat="1" applyFont="1" applyFill="1" applyBorder="1" applyAlignment="1">
      <alignment horizontal="center"/>
    </xf>
    <xf numFmtId="0" fontId="25" fillId="29" borderId="142" xfId="0" applyNumberFormat="1" applyFont="1" applyFill="1" applyBorder="1" applyAlignment="1">
      <alignment horizontal="center"/>
    </xf>
    <xf numFmtId="3" fontId="25" fillId="29" borderId="12" xfId="0" applyNumberFormat="1" applyFont="1" applyFill="1" applyBorder="1" applyAlignment="1">
      <alignment horizontal="center"/>
    </xf>
    <xf numFmtId="0" fontId="41" fillId="29" borderId="118" xfId="0" applyNumberFormat="1" applyFont="1" applyFill="1" applyBorder="1" applyAlignment="1">
      <alignment horizontal="left" wrapText="1"/>
    </xf>
    <xf numFmtId="0" fontId="25" fillId="29" borderId="91" xfId="0" applyNumberFormat="1" applyFont="1" applyFill="1" applyBorder="1" applyAlignment="1">
      <alignment horizontal="center"/>
    </xf>
    <xf numFmtId="0" fontId="25" fillId="29" borderId="98" xfId="0" applyNumberFormat="1" applyFont="1" applyFill="1" applyBorder="1" applyAlignment="1">
      <alignment horizontal="center"/>
    </xf>
    <xf numFmtId="3" fontId="25" fillId="29" borderId="91" xfId="0" applyNumberFormat="1" applyFont="1" applyFill="1" applyBorder="1" applyAlignment="1">
      <alignment horizontal="center"/>
    </xf>
    <xf numFmtId="49" fontId="41" fillId="29" borderId="118" xfId="0" applyNumberFormat="1" applyFont="1" applyFill="1" applyBorder="1" applyAlignment="1">
      <alignment horizontal="left" wrapText="1"/>
    </xf>
    <xf numFmtId="49" fontId="5" fillId="29" borderId="118" xfId="0" applyNumberFormat="1" applyFont="1" applyFill="1" applyBorder="1" applyAlignment="1">
      <alignment horizontal="left" vertical="center" wrapText="1"/>
    </xf>
    <xf numFmtId="0" fontId="5" fillId="29" borderId="79" xfId="0" applyFont="1" applyFill="1" applyBorder="1" applyAlignment="1">
      <alignment horizontal="left" vertical="center" wrapText="1"/>
    </xf>
    <xf numFmtId="0" fontId="4" fillId="29" borderId="79" xfId="0" applyFont="1" applyFill="1" applyBorder="1" applyAlignment="1">
      <alignment horizontal="left" vertical="center" wrapText="1"/>
    </xf>
    <xf numFmtId="0" fontId="4" fillId="29" borderId="110" xfId="0" applyFont="1" applyFill="1" applyBorder="1" applyAlignment="1">
      <alignment horizontal="left" vertical="center" wrapText="1"/>
    </xf>
    <xf numFmtId="49" fontId="4" fillId="29" borderId="49" xfId="0" applyNumberFormat="1" applyFont="1" applyFill="1" applyBorder="1" applyAlignment="1">
      <alignment horizontal="left" vertical="center" wrapText="1"/>
    </xf>
    <xf numFmtId="49" fontId="4" fillId="29" borderId="118" xfId="0" applyNumberFormat="1" applyFont="1" applyFill="1" applyBorder="1" applyAlignment="1">
      <alignment horizontal="left" vertical="center" wrapText="1"/>
    </xf>
    <xf numFmtId="49" fontId="5" fillId="21" borderId="110" xfId="0" applyNumberFormat="1" applyFont="1" applyFill="1" applyBorder="1" applyAlignment="1">
      <alignment horizontal="left" vertical="center" wrapText="1"/>
    </xf>
    <xf numFmtId="0" fontId="5" fillId="21" borderId="91" xfId="0" applyNumberFormat="1" applyFont="1" applyFill="1" applyBorder="1" applyAlignment="1">
      <alignment horizontal="center" vertical="center"/>
    </xf>
    <xf numFmtId="0" fontId="5" fillId="21" borderId="98" xfId="0" applyNumberFormat="1" applyFont="1" applyFill="1" applyBorder="1" applyAlignment="1">
      <alignment horizontal="center" vertical="center"/>
    </xf>
    <xf numFmtId="0" fontId="5" fillId="21" borderId="139" xfId="0" applyNumberFormat="1" applyFont="1" applyFill="1" applyBorder="1" applyAlignment="1">
      <alignment horizontal="center" vertical="center"/>
    </xf>
    <xf numFmtId="3" fontId="5" fillId="21" borderId="91" xfId="0" applyNumberFormat="1" applyFont="1" applyFill="1" applyBorder="1" applyAlignment="1">
      <alignment horizontal="center" vertical="center"/>
    </xf>
    <xf numFmtId="0" fontId="4" fillId="29" borderId="28" xfId="0" applyNumberFormat="1" applyFont="1" applyFill="1" applyBorder="1" applyAlignment="1">
      <alignment horizontal="left" vertical="center" wrapText="1"/>
    </xf>
    <xf numFmtId="0" fontId="0" fillId="29" borderId="33" xfId="0" applyNumberFormat="1" applyFont="1" applyFill="1" applyBorder="1" applyAlignment="1">
      <alignment horizontal="center" vertical="center" wrapText="1"/>
    </xf>
    <xf numFmtId="49" fontId="4" fillId="2" borderId="132" xfId="0" applyNumberFormat="1" applyFont="1" applyFill="1" applyBorder="1" applyAlignment="1">
      <alignment horizontal="center" vertical="center" wrapText="1"/>
    </xf>
    <xf numFmtId="0" fontId="4" fillId="2" borderId="132" xfId="0" applyNumberFormat="1" applyFont="1" applyFill="1" applyBorder="1" applyAlignment="1">
      <alignment horizontal="center" vertical="center" wrapText="1"/>
    </xf>
    <xf numFmtId="0" fontId="17" fillId="0" borderId="139" xfId="0" applyFont="1" applyFill="1" applyBorder="1" applyAlignment="1">
      <alignment horizontal="left" vertical="center" wrapText="1"/>
    </xf>
    <xf numFmtId="0" fontId="30" fillId="0" borderId="139" xfId="0" applyNumberFormat="1" applyFont="1" applyFill="1" applyBorder="1" applyAlignment="1">
      <alignment horizontal="center"/>
    </xf>
    <xf numFmtId="0" fontId="43" fillId="0" borderId="142" xfId="0" applyNumberFormat="1" applyFont="1" applyBorder="1" applyAlignment="1">
      <alignment horizontal="center"/>
    </xf>
    <xf numFmtId="0" fontId="43" fillId="0" borderId="139" xfId="0" applyNumberFormat="1" applyFont="1" applyBorder="1" applyAlignment="1">
      <alignment horizontal="center"/>
    </xf>
    <xf numFmtId="0" fontId="1" fillId="0" borderId="139" xfId="0" applyFont="1" applyBorder="1"/>
    <xf numFmtId="0" fontId="25" fillId="0" borderId="139" xfId="0" applyFont="1" applyBorder="1" applyAlignment="1">
      <alignment horizontal="center" vertical="center"/>
    </xf>
    <xf numFmtId="0" fontId="25" fillId="10" borderId="139" xfId="0" applyFont="1" applyFill="1" applyBorder="1" applyAlignment="1">
      <alignment horizontal="center" vertical="center"/>
    </xf>
    <xf numFmtId="0" fontId="1" fillId="35" borderId="144" xfId="335" applyBorder="1" applyAlignment="1">
      <alignment horizontal="left" vertical="center" wrapText="1"/>
    </xf>
    <xf numFmtId="0" fontId="1" fillId="35" borderId="143" xfId="335" applyBorder="1" applyAlignment="1">
      <alignment horizontal="left" vertical="center" wrapText="1"/>
    </xf>
    <xf numFmtId="0" fontId="1" fillId="35" borderId="60" xfId="335" applyBorder="1" applyAlignment="1">
      <alignment horizontal="left" vertical="center" wrapText="1"/>
    </xf>
    <xf numFmtId="0" fontId="73" fillId="34" borderId="60" xfId="334" applyFont="1" applyBorder="1" applyAlignment="1"/>
    <xf numFmtId="0" fontId="73" fillId="34" borderId="143" xfId="334" applyFont="1" applyBorder="1" applyAlignment="1"/>
    <xf numFmtId="0" fontId="73" fillId="34" borderId="144" xfId="334" applyFont="1" applyBorder="1" applyAlignment="1"/>
    <xf numFmtId="0" fontId="25" fillId="0" borderId="103" xfId="0" applyNumberFormat="1" applyFont="1" applyBorder="1" applyAlignment="1">
      <alignment horizontal="center"/>
    </xf>
    <xf numFmtId="0" fontId="25" fillId="0" borderId="79" xfId="0" applyNumberFormat="1" applyFont="1" applyBorder="1" applyAlignment="1">
      <alignment horizontal="center"/>
    </xf>
    <xf numFmtId="0" fontId="25" fillId="0" borderId="130" xfId="0" applyNumberFormat="1" applyFont="1" applyBorder="1" applyAlignment="1">
      <alignment horizontal="center"/>
    </xf>
    <xf numFmtId="0" fontId="44" fillId="9" borderId="139" xfId="0" applyNumberFormat="1" applyFont="1" applyFill="1" applyBorder="1" applyAlignment="1">
      <alignment horizontal="center"/>
    </xf>
    <xf numFmtId="0" fontId="25" fillId="9" borderId="142" xfId="0" applyFont="1" applyFill="1" applyBorder="1" applyAlignment="1">
      <alignment horizontal="center"/>
    </xf>
    <xf numFmtId="0" fontId="25" fillId="9" borderId="139" xfId="0" applyFont="1" applyFill="1" applyBorder="1" applyAlignment="1">
      <alignment horizontal="center"/>
    </xf>
    <xf numFmtId="0" fontId="25" fillId="5" borderId="139" xfId="0" applyFont="1" applyFill="1" applyBorder="1" applyAlignment="1">
      <alignment horizontal="center"/>
    </xf>
    <xf numFmtId="0" fontId="44" fillId="9" borderId="139" xfId="0" applyFont="1" applyFill="1" applyBorder="1" applyAlignment="1">
      <alignment horizontal="center"/>
    </xf>
    <xf numFmtId="0" fontId="25" fillId="9" borderId="139" xfId="0" applyFont="1" applyFill="1" applyBorder="1" applyAlignment="1">
      <alignment horizontal="center" vertical="center"/>
    </xf>
    <xf numFmtId="0" fontId="26" fillId="9" borderId="66" xfId="0" applyFont="1" applyFill="1" applyBorder="1" applyAlignment="1">
      <alignment horizontal="center" vertical="center" wrapText="1"/>
    </xf>
    <xf numFmtId="49" fontId="46" fillId="5" borderId="139" xfId="0" applyNumberFormat="1" applyFont="1" applyFill="1" applyBorder="1" applyAlignment="1">
      <alignment horizontal="center"/>
    </xf>
    <xf numFmtId="49" fontId="46" fillId="30" borderId="139" xfId="0" applyNumberFormat="1" applyFont="1" applyFill="1" applyBorder="1" applyAlignment="1">
      <alignment horizontal="center"/>
    </xf>
    <xf numFmtId="49" fontId="46" fillId="26" borderId="139" xfId="0" applyNumberFormat="1" applyFont="1" applyFill="1" applyBorder="1" applyAlignment="1">
      <alignment horizontal="center"/>
    </xf>
    <xf numFmtId="0" fontId="51" fillId="26" borderId="139" xfId="0" applyFont="1" applyFill="1" applyBorder="1" applyAlignment="1">
      <alignment horizontal="center"/>
    </xf>
    <xf numFmtId="0" fontId="25" fillId="9" borderId="142" xfId="0" applyFont="1" applyFill="1" applyBorder="1" applyAlignment="1">
      <alignment horizontal="center" vertical="center"/>
    </xf>
    <xf numFmtId="0" fontId="25" fillId="5" borderId="139" xfId="0" applyFont="1" applyFill="1" applyBorder="1" applyAlignment="1">
      <alignment horizontal="center" vertical="center"/>
    </xf>
    <xf numFmtId="49" fontId="48" fillId="5" borderId="57" xfId="0" applyNumberFormat="1" applyFont="1" applyFill="1" applyBorder="1" applyAlignment="1">
      <alignment horizontal="center" vertical="center" wrapText="1"/>
    </xf>
    <xf numFmtId="0" fontId="4" fillId="2" borderId="111" xfId="0" applyNumberFormat="1" applyFont="1" applyFill="1" applyBorder="1" applyAlignment="1">
      <alignment horizontal="center" vertical="center" wrapText="1"/>
    </xf>
    <xf numFmtId="0" fontId="4" fillId="2" borderId="142" xfId="0" applyNumberFormat="1" applyFont="1" applyFill="1" applyBorder="1" applyAlignment="1">
      <alignment horizontal="center" vertical="center" wrapText="1"/>
    </xf>
    <xf numFmtId="49" fontId="17" fillId="0" borderId="132" xfId="0" applyNumberFormat="1" applyFont="1" applyFill="1" applyBorder="1" applyAlignment="1">
      <alignment horizontal="center" vertical="center" wrapText="1"/>
    </xf>
    <xf numFmtId="49" fontId="4" fillId="0" borderId="111" xfId="0" applyNumberFormat="1" applyFont="1" applyFill="1" applyBorder="1" applyAlignment="1">
      <alignment horizontal="center" vertical="center" wrapText="1"/>
    </xf>
    <xf numFmtId="49" fontId="4" fillId="0" borderId="142" xfId="0" applyNumberFormat="1" applyFont="1" applyFill="1" applyBorder="1" applyAlignment="1">
      <alignment horizontal="center" vertical="center" wrapText="1"/>
    </xf>
    <xf numFmtId="0" fontId="15" fillId="0" borderId="142" xfId="0" applyNumberFormat="1" applyFont="1" applyFill="1" applyBorder="1" applyAlignment="1">
      <alignment horizontal="center" vertical="center" wrapText="1"/>
    </xf>
    <xf numFmtId="0" fontId="46" fillId="0" borderId="132" xfId="0" applyNumberFormat="1" applyFont="1" applyFill="1" applyBorder="1" applyAlignment="1">
      <alignment horizontal="center"/>
    </xf>
    <xf numFmtId="49" fontId="48" fillId="5" borderId="145" xfId="0" applyNumberFormat="1" applyFont="1" applyFill="1" applyBorder="1" applyAlignment="1">
      <alignment horizontal="center" vertical="center" wrapText="1"/>
    </xf>
    <xf numFmtId="4" fontId="0" fillId="0" borderId="0" xfId="0" applyNumberFormat="1" applyFont="1" applyAlignment="1"/>
    <xf numFmtId="4" fontId="46" fillId="9" borderId="19" xfId="0" applyNumberFormat="1" applyFont="1" applyFill="1" applyBorder="1" applyAlignment="1">
      <alignment horizontal="center"/>
    </xf>
    <xf numFmtId="0" fontId="0" fillId="0" borderId="95" xfId="0" applyNumberFormat="1" applyFont="1" applyBorder="1" applyAlignment="1"/>
    <xf numFmtId="0" fontId="51" fillId="32" borderId="139" xfId="0" applyNumberFormat="1" applyFont="1" applyFill="1" applyBorder="1" applyAlignment="1">
      <alignment horizontal="center"/>
    </xf>
    <xf numFmtId="0" fontId="0" fillId="0" borderId="114" xfId="0" applyNumberFormat="1" applyFont="1" applyBorder="1" applyAlignment="1"/>
    <xf numFmtId="0" fontId="0" fillId="0" borderId="96" xfId="0" applyNumberFormat="1" applyFont="1" applyBorder="1" applyAlignment="1"/>
    <xf numFmtId="0" fontId="4" fillId="2" borderId="95" xfId="0" applyNumberFormat="1" applyFont="1" applyFill="1" applyBorder="1" applyAlignment="1"/>
    <xf numFmtId="3" fontId="53" fillId="29" borderId="139" xfId="0" applyNumberFormat="1" applyFont="1" applyFill="1" applyBorder="1" applyAlignment="1">
      <alignment horizontal="center"/>
    </xf>
    <xf numFmtId="0" fontId="46" fillId="29" borderId="139" xfId="0" applyNumberFormat="1" applyFont="1" applyFill="1" applyBorder="1" applyAlignment="1">
      <alignment horizontal="center"/>
    </xf>
    <xf numFmtId="0" fontId="5" fillId="29" borderId="79" xfId="0" applyNumberFormat="1" applyFont="1" applyFill="1" applyBorder="1" applyAlignment="1">
      <alignment wrapText="1"/>
    </xf>
    <xf numFmtId="0" fontId="5" fillId="29" borderId="79" xfId="0" applyNumberFormat="1" applyFont="1" applyFill="1" applyBorder="1" applyAlignment="1">
      <alignment horizontal="left" wrapText="1"/>
    </xf>
    <xf numFmtId="3" fontId="53" fillId="10" borderId="139" xfId="0" applyNumberFormat="1" applyFont="1" applyFill="1" applyBorder="1" applyAlignment="1">
      <alignment horizontal="center"/>
    </xf>
    <xf numFmtId="0" fontId="46" fillId="8" borderId="139" xfId="0" applyNumberFormat="1" applyFont="1" applyFill="1" applyBorder="1" applyAlignment="1">
      <alignment horizontal="center"/>
    </xf>
    <xf numFmtId="0" fontId="0" fillId="0" borderId="139" xfId="0" applyNumberFormat="1" applyFont="1" applyBorder="1" applyAlignment="1">
      <alignment wrapText="1"/>
    </xf>
    <xf numFmtId="0" fontId="74" fillId="0" borderId="139" xfId="0" applyFont="1" applyBorder="1" applyAlignment="1">
      <alignment wrapText="1"/>
    </xf>
    <xf numFmtId="0" fontId="4" fillId="0" borderId="139" xfId="0" applyNumberFormat="1" applyFont="1" applyFill="1" applyBorder="1" applyAlignment="1">
      <alignment horizontal="right" wrapText="1"/>
    </xf>
    <xf numFmtId="3" fontId="53" fillId="10" borderId="146" xfId="0" applyNumberFormat="1" applyFont="1" applyFill="1" applyBorder="1" applyAlignment="1">
      <alignment horizontal="center"/>
    </xf>
    <xf numFmtId="3" fontId="53" fillId="29" borderId="146" xfId="0" applyNumberFormat="1" applyFont="1" applyFill="1" applyBorder="1" applyAlignment="1">
      <alignment horizontal="center" vertical="center"/>
    </xf>
    <xf numFmtId="0" fontId="46" fillId="10" borderId="139" xfId="0" applyNumberFormat="1" applyFont="1" applyFill="1" applyBorder="1" applyAlignment="1">
      <alignment horizontal="center"/>
    </xf>
    <xf numFmtId="0" fontId="49" fillId="10" borderId="139" xfId="0" applyNumberFormat="1" applyFont="1" applyFill="1" applyBorder="1" applyAlignment="1">
      <alignment horizontal="center"/>
    </xf>
    <xf numFmtId="3" fontId="53" fillId="5" borderId="139" xfId="0" applyNumberFormat="1" applyFont="1" applyFill="1" applyBorder="1" applyAlignment="1">
      <alignment horizontal="center"/>
    </xf>
    <xf numFmtId="0" fontId="46" fillId="5" borderId="139" xfId="0" applyNumberFormat="1" applyFont="1" applyFill="1" applyBorder="1" applyAlignment="1">
      <alignment horizontal="center"/>
    </xf>
    <xf numFmtId="49" fontId="17" fillId="5" borderId="75" xfId="0" applyNumberFormat="1" applyFont="1" applyFill="1" applyBorder="1" applyAlignment="1">
      <alignment horizontal="left" vertical="center" wrapText="1"/>
    </xf>
    <xf numFmtId="0" fontId="4" fillId="5" borderId="130" xfId="0" applyNumberFormat="1" applyFont="1" applyFill="1" applyBorder="1" applyAlignment="1">
      <alignment horizontal="center" vertical="center" wrapText="1"/>
    </xf>
    <xf numFmtId="0" fontId="4" fillId="5" borderId="110" xfId="0" applyNumberFormat="1" applyFont="1" applyFill="1" applyBorder="1" applyAlignment="1">
      <alignment horizontal="center" vertical="center" wrapText="1"/>
    </xf>
    <xf numFmtId="0" fontId="4" fillId="0" borderId="95" xfId="0" applyNumberFormat="1" applyFont="1" applyFill="1" applyBorder="1" applyAlignment="1">
      <alignment horizontal="center"/>
    </xf>
    <xf numFmtId="0" fontId="56" fillId="26" borderId="139" xfId="0" applyNumberFormat="1" applyFont="1" applyFill="1" applyBorder="1" applyAlignment="1">
      <alignment horizontal="center" vertical="center" wrapText="1"/>
    </xf>
    <xf numFmtId="49" fontId="17" fillId="0" borderId="139" xfId="0" applyNumberFormat="1" applyFont="1" applyFill="1" applyBorder="1" applyAlignment="1">
      <alignment horizontal="center" vertical="center" wrapText="1"/>
    </xf>
    <xf numFmtId="0" fontId="56" fillId="0" borderId="139" xfId="0" applyNumberFormat="1" applyFont="1" applyFill="1" applyBorder="1" applyAlignment="1">
      <alignment horizontal="center" vertical="center" wrapText="1"/>
    </xf>
    <xf numFmtId="0" fontId="56" fillId="10" borderId="139" xfId="0" applyNumberFormat="1" applyFont="1" applyFill="1" applyBorder="1" applyAlignment="1">
      <alignment horizontal="center" vertical="center" wrapText="1"/>
    </xf>
    <xf numFmtId="3" fontId="53" fillId="29" borderId="139" xfId="0" applyNumberFormat="1" applyFont="1" applyFill="1" applyBorder="1" applyAlignment="1">
      <alignment horizontal="center" vertical="center"/>
    </xf>
    <xf numFmtId="0" fontId="56" fillId="29" borderId="139" xfId="0" applyNumberFormat="1" applyFont="1" applyFill="1" applyBorder="1" applyAlignment="1">
      <alignment horizontal="center" vertical="center" wrapText="1"/>
    </xf>
    <xf numFmtId="49" fontId="17" fillId="29" borderId="79" xfId="0" applyNumberFormat="1" applyFont="1" applyFill="1" applyBorder="1" applyAlignment="1">
      <alignment horizontal="left" vertical="center" wrapText="1"/>
    </xf>
    <xf numFmtId="3" fontId="0" fillId="0" borderId="0" xfId="0" applyNumberFormat="1" applyFont="1" applyAlignment="1"/>
    <xf numFmtId="3" fontId="53" fillId="29" borderId="142" xfId="0" applyNumberFormat="1" applyFont="1" applyFill="1" applyBorder="1" applyAlignment="1">
      <alignment horizontal="center" vertical="center"/>
    </xf>
    <xf numFmtId="0" fontId="56" fillId="29" borderId="142" xfId="0" applyNumberFormat="1" applyFont="1" applyFill="1" applyBorder="1" applyAlignment="1">
      <alignment horizontal="center" vertical="center" wrapText="1"/>
    </xf>
    <xf numFmtId="49" fontId="17" fillId="29" borderId="79" xfId="0" applyNumberFormat="1" applyFont="1" applyFill="1" applyBorder="1" applyAlignment="1">
      <alignment horizontal="center" vertical="center" wrapText="1"/>
    </xf>
    <xf numFmtId="0" fontId="57" fillId="10" borderId="139" xfId="0" applyNumberFormat="1" applyFont="1" applyFill="1" applyBorder="1" applyAlignment="1">
      <alignment horizontal="center" vertical="center" wrapText="1"/>
    </xf>
    <xf numFmtId="49" fontId="17" fillId="10" borderId="65" xfId="0" applyNumberFormat="1" applyFont="1" applyFill="1" applyBorder="1" applyAlignment="1">
      <alignment horizontal="left" vertical="center" wrapText="1"/>
    </xf>
    <xf numFmtId="0" fontId="46" fillId="29" borderId="142" xfId="0" applyNumberFormat="1" applyFont="1" applyFill="1" applyBorder="1" applyAlignment="1">
      <alignment horizontal="center" vertical="center"/>
    </xf>
    <xf numFmtId="49" fontId="17" fillId="29" borderId="103" xfId="0" applyNumberFormat="1" applyFont="1" applyFill="1" applyBorder="1" applyAlignment="1">
      <alignment horizontal="left" vertical="center" wrapText="1"/>
    </xf>
    <xf numFmtId="0" fontId="24" fillId="10" borderId="65" xfId="0" applyNumberFormat="1" applyFont="1" applyFill="1" applyBorder="1" applyAlignment="1">
      <alignment horizontal="left" vertical="center" wrapText="1"/>
    </xf>
    <xf numFmtId="49" fontId="17" fillId="0" borderId="142" xfId="0" applyNumberFormat="1" applyFont="1" applyFill="1" applyBorder="1" applyAlignment="1">
      <alignment vertical="center" wrapText="1"/>
    </xf>
    <xf numFmtId="0" fontId="24" fillId="10" borderId="79" xfId="0" applyNumberFormat="1" applyFont="1" applyFill="1" applyBorder="1" applyAlignment="1">
      <alignment horizontal="left" vertical="center" wrapText="1"/>
    </xf>
    <xf numFmtId="49" fontId="17" fillId="0" borderId="132" xfId="0" applyNumberFormat="1" applyFont="1" applyFill="1" applyBorder="1" applyAlignment="1">
      <alignment vertical="center" wrapText="1"/>
    </xf>
    <xf numFmtId="0" fontId="57" fillId="10" borderId="147" xfId="0" applyNumberFormat="1" applyFont="1" applyFill="1" applyBorder="1" applyAlignment="1">
      <alignment horizontal="center" vertical="center" wrapText="1"/>
    </xf>
    <xf numFmtId="0" fontId="24" fillId="10" borderId="148" xfId="0" applyNumberFormat="1" applyFont="1" applyFill="1" applyBorder="1" applyAlignment="1">
      <alignment horizontal="left" vertical="center" wrapText="1"/>
    </xf>
    <xf numFmtId="0" fontId="46" fillId="29" borderId="142" xfId="0" applyNumberFormat="1" applyFont="1" applyFill="1" applyBorder="1" applyAlignment="1">
      <alignment horizontal="center"/>
    </xf>
    <xf numFmtId="49" fontId="17" fillId="0" borderId="111" xfId="0" applyNumberFormat="1" applyFont="1" applyFill="1" applyBorder="1" applyAlignment="1">
      <alignment vertical="center" wrapText="1"/>
    </xf>
    <xf numFmtId="49" fontId="26" fillId="29" borderId="130" xfId="0" applyNumberFormat="1" applyFont="1" applyFill="1" applyBorder="1" applyAlignment="1">
      <alignment horizontal="left" vertical="center" wrapText="1"/>
    </xf>
    <xf numFmtId="0" fontId="4" fillId="0" borderId="139" xfId="0" applyNumberFormat="1" applyFont="1" applyFill="1" applyBorder="1" applyAlignment="1">
      <alignment horizontal="center" vertical="center" wrapText="1"/>
    </xf>
    <xf numFmtId="49" fontId="17" fillId="0" borderId="130" xfId="0" applyNumberFormat="1" applyFont="1" applyFill="1" applyBorder="1" applyAlignment="1">
      <alignment horizontal="right" vertical="center" wrapText="1"/>
    </xf>
    <xf numFmtId="0" fontId="57" fillId="0" borderId="139" xfId="0" applyNumberFormat="1" applyFont="1" applyFill="1" applyBorder="1" applyAlignment="1">
      <alignment horizontal="center" vertical="center" wrapText="1"/>
    </xf>
    <xf numFmtId="0" fontId="57" fillId="29" borderId="139" xfId="0" applyNumberFormat="1" applyFont="1" applyFill="1" applyBorder="1" applyAlignment="1">
      <alignment horizontal="center" vertical="center" wrapText="1"/>
    </xf>
    <xf numFmtId="49" fontId="26" fillId="29" borderId="79" xfId="0" applyNumberFormat="1" applyFont="1" applyFill="1" applyBorder="1" applyAlignment="1">
      <alignment horizontal="left" vertical="center" wrapText="1"/>
    </xf>
    <xf numFmtId="3" fontId="53" fillId="32" borderId="139" xfId="0" applyNumberFormat="1" applyFont="1" applyFill="1" applyBorder="1" applyAlignment="1">
      <alignment horizontal="center"/>
    </xf>
    <xf numFmtId="0" fontId="46" fillId="32" borderId="139" xfId="0" applyNumberFormat="1" applyFont="1" applyFill="1" applyBorder="1" applyAlignment="1">
      <alignment horizontal="center"/>
    </xf>
    <xf numFmtId="49" fontId="17" fillId="0" borderId="75" xfId="0" applyNumberFormat="1" applyFont="1" applyFill="1" applyBorder="1" applyAlignment="1">
      <alignment horizontal="right" vertical="center" wrapText="1"/>
    </xf>
    <xf numFmtId="0" fontId="57" fillId="32" borderId="139" xfId="0" applyNumberFormat="1" applyFont="1" applyFill="1" applyBorder="1" applyAlignment="1">
      <alignment horizontal="center" vertical="center" wrapText="1"/>
    </xf>
    <xf numFmtId="49" fontId="26" fillId="29" borderId="75" xfId="0" applyNumberFormat="1" applyFont="1" applyFill="1" applyBorder="1" applyAlignment="1">
      <alignment horizontal="left" vertical="center" wrapText="1"/>
    </xf>
    <xf numFmtId="3" fontId="55" fillId="10" borderId="139" xfId="0" applyNumberFormat="1" applyFont="1" applyFill="1" applyBorder="1" applyAlignment="1">
      <alignment horizontal="center"/>
    </xf>
    <xf numFmtId="3" fontId="64" fillId="10" borderId="139" xfId="0" applyNumberFormat="1" applyFont="1" applyFill="1" applyBorder="1" applyAlignment="1">
      <alignment horizontal="center"/>
    </xf>
    <xf numFmtId="3" fontId="58" fillId="10" borderId="139" xfId="0" applyNumberFormat="1" applyFont="1" applyFill="1" applyBorder="1" applyAlignment="1">
      <alignment horizontal="center"/>
    </xf>
    <xf numFmtId="49" fontId="46" fillId="29" borderId="139" xfId="0" applyNumberFormat="1" applyFont="1" applyFill="1" applyBorder="1" applyAlignment="1">
      <alignment horizontal="center"/>
    </xf>
    <xf numFmtId="49" fontId="5" fillId="29" borderId="118" xfId="0" applyNumberFormat="1" applyFont="1" applyFill="1" applyBorder="1" applyAlignment="1">
      <alignment wrapText="1"/>
    </xf>
    <xf numFmtId="49" fontId="5" fillId="29" borderId="118" xfId="0" applyNumberFormat="1" applyFont="1" applyFill="1" applyBorder="1" applyAlignment="1">
      <alignment horizontal="left" wrapText="1"/>
    </xf>
    <xf numFmtId="49" fontId="4" fillId="0" borderId="79" xfId="0" applyNumberFormat="1" applyFont="1" applyFill="1" applyBorder="1" applyAlignment="1">
      <alignment horizontal="left" wrapText="1"/>
    </xf>
    <xf numFmtId="49" fontId="4" fillId="29" borderId="0" xfId="0" applyNumberFormat="1" applyFont="1" applyFill="1" applyBorder="1" applyAlignment="1">
      <alignment horizontal="left" wrapText="1"/>
    </xf>
    <xf numFmtId="49" fontId="5" fillId="29" borderId="79" xfId="0" applyNumberFormat="1" applyFont="1" applyFill="1" applyBorder="1" applyAlignment="1">
      <alignment horizontal="left" wrapText="1"/>
    </xf>
    <xf numFmtId="0" fontId="60" fillId="32" borderId="139" xfId="0" applyNumberFormat="1" applyFont="1" applyFill="1" applyBorder="1" applyAlignment="1">
      <alignment horizontal="center"/>
    </xf>
    <xf numFmtId="0" fontId="51" fillId="32" borderId="0" xfId="0" applyNumberFormat="1" applyFont="1" applyFill="1" applyAlignment="1">
      <alignment horizontal="center"/>
    </xf>
    <xf numFmtId="0" fontId="55" fillId="32" borderId="139" xfId="0" applyNumberFormat="1" applyFont="1" applyFill="1" applyBorder="1" applyAlignment="1">
      <alignment horizontal="center"/>
    </xf>
    <xf numFmtId="49" fontId="5" fillId="29" borderId="120" xfId="0" applyNumberFormat="1" applyFont="1" applyFill="1" applyBorder="1" applyAlignment="1">
      <alignment wrapText="1"/>
    </xf>
    <xf numFmtId="0" fontId="4" fillId="5" borderId="132" xfId="0" applyNumberFormat="1" applyFont="1" applyFill="1" applyBorder="1" applyAlignment="1">
      <alignment horizontal="center" vertical="center" wrapText="1"/>
    </xf>
    <xf numFmtId="0" fontId="4" fillId="5" borderId="139" xfId="0" applyNumberFormat="1" applyFont="1" applyFill="1" applyBorder="1" applyAlignment="1">
      <alignment horizontal="center" vertical="center" wrapText="1"/>
    </xf>
    <xf numFmtId="49" fontId="46" fillId="32" borderId="139" xfId="0" applyNumberFormat="1" applyFont="1" applyFill="1" applyBorder="1" applyAlignment="1">
      <alignment horizontal="center"/>
    </xf>
    <xf numFmtId="49" fontId="4" fillId="29" borderId="118" xfId="0" applyNumberFormat="1" applyFont="1" applyFill="1" applyBorder="1" applyAlignment="1">
      <alignment horizontal="left" wrapText="1"/>
    </xf>
    <xf numFmtId="0" fontId="60" fillId="0" borderId="139" xfId="0" applyNumberFormat="1" applyFont="1" applyFill="1" applyBorder="1" applyAlignment="1">
      <alignment horizontal="center"/>
    </xf>
    <xf numFmtId="0" fontId="0" fillId="0" borderId="139" xfId="0" applyNumberFormat="1" applyFont="1" applyBorder="1" applyAlignment="1"/>
    <xf numFmtId="3" fontId="53" fillId="29" borderId="142" xfId="0" applyNumberFormat="1" applyFont="1" applyFill="1" applyBorder="1" applyAlignment="1">
      <alignment horizontal="center"/>
    </xf>
    <xf numFmtId="49" fontId="4" fillId="29" borderId="120" xfId="0" applyNumberFormat="1" applyFont="1" applyFill="1" applyBorder="1" applyAlignment="1">
      <alignment wrapText="1"/>
    </xf>
    <xf numFmtId="49" fontId="5" fillId="29" borderId="139" xfId="0" applyNumberFormat="1" applyFont="1" applyFill="1" applyBorder="1" applyAlignment="1">
      <alignment wrapText="1"/>
    </xf>
    <xf numFmtId="49" fontId="5" fillId="29" borderId="142" xfId="0" applyNumberFormat="1" applyFont="1" applyFill="1" applyBorder="1" applyAlignment="1">
      <alignment wrapText="1"/>
    </xf>
    <xf numFmtId="49" fontId="4" fillId="29" borderId="139" xfId="0" applyNumberFormat="1" applyFont="1" applyFill="1" applyBorder="1" applyAlignment="1">
      <alignment wrapText="1"/>
    </xf>
    <xf numFmtId="49" fontId="4" fillId="10" borderId="19" xfId="0" applyNumberFormat="1" applyFont="1" applyFill="1" applyBorder="1" applyAlignment="1">
      <alignment wrapText="1"/>
    </xf>
    <xf numFmtId="49" fontId="5" fillId="29" borderId="67" xfId="0" applyNumberFormat="1" applyFont="1" applyFill="1" applyBorder="1" applyAlignment="1">
      <alignment wrapText="1"/>
    </xf>
    <xf numFmtId="49" fontId="5" fillId="29" borderId="110" xfId="0" applyNumberFormat="1" applyFont="1" applyFill="1" applyBorder="1" applyAlignment="1">
      <alignment horizontal="left" wrapText="1"/>
    </xf>
    <xf numFmtId="49" fontId="4" fillId="0" borderId="139" xfId="0" applyNumberFormat="1" applyFont="1" applyFill="1" applyBorder="1" applyAlignment="1">
      <alignment horizontal="center" vertical="center" wrapText="1"/>
    </xf>
    <xf numFmtId="0" fontId="46" fillId="29" borderId="139" xfId="0" applyNumberFormat="1" applyFont="1" applyFill="1" applyBorder="1" applyAlignment="1">
      <alignment horizontal="center" vertical="center"/>
    </xf>
    <xf numFmtId="49" fontId="4" fillId="0" borderId="114" xfId="0" applyNumberFormat="1" applyFont="1" applyFill="1" applyBorder="1" applyAlignment="1">
      <alignment horizontal="center" vertical="center" wrapText="1"/>
    </xf>
    <xf numFmtId="0" fontId="4" fillId="2" borderId="95" xfId="0" applyNumberFormat="1" applyFont="1" applyFill="1" applyBorder="1" applyAlignment="1">
      <alignment horizontal="center"/>
    </xf>
    <xf numFmtId="49" fontId="4" fillId="2" borderId="139" xfId="0" applyNumberFormat="1" applyFont="1" applyFill="1" applyBorder="1" applyAlignment="1">
      <alignment horizontal="left" wrapText="1"/>
    </xf>
    <xf numFmtId="49" fontId="4" fillId="10" borderId="139" xfId="0" applyNumberFormat="1" applyFont="1" applyFill="1" applyBorder="1" applyAlignment="1">
      <alignment horizontal="right" wrapText="1"/>
    </xf>
    <xf numFmtId="49" fontId="5" fillId="29" borderId="139" xfId="0" applyNumberFormat="1" applyFont="1" applyFill="1" applyBorder="1" applyAlignment="1">
      <alignment horizontal="left" wrapText="1"/>
    </xf>
    <xf numFmtId="0" fontId="46" fillId="15" borderId="139" xfId="0" applyNumberFormat="1" applyFont="1" applyFill="1" applyBorder="1" applyAlignment="1">
      <alignment horizontal="center"/>
    </xf>
    <xf numFmtId="49" fontId="4" fillId="29" borderId="139" xfId="0" applyNumberFormat="1" applyFont="1" applyFill="1" applyBorder="1" applyAlignment="1">
      <alignment horizontal="left" wrapText="1"/>
    </xf>
    <xf numFmtId="49" fontId="5" fillId="29" borderId="139" xfId="0" applyNumberFormat="1" applyFont="1" applyFill="1" applyBorder="1" applyAlignment="1">
      <alignment horizontal="left" vertical="center" wrapText="1"/>
    </xf>
    <xf numFmtId="49" fontId="4" fillId="29" borderId="139" xfId="0" applyNumberFormat="1" applyFont="1" applyFill="1" applyBorder="1" applyAlignment="1">
      <alignment horizontal="left" vertical="center" wrapText="1"/>
    </xf>
    <xf numFmtId="0" fontId="4" fillId="2" borderId="139" xfId="0" applyNumberFormat="1" applyFont="1" applyFill="1" applyBorder="1" applyAlignment="1">
      <alignment horizontal="center" vertical="center" wrapText="1"/>
    </xf>
    <xf numFmtId="49" fontId="4" fillId="29" borderId="119" xfId="0" applyNumberFormat="1" applyFont="1" applyFill="1" applyBorder="1" applyAlignment="1">
      <alignment horizontal="left" vertical="center" wrapText="1"/>
    </xf>
    <xf numFmtId="49" fontId="5" fillId="0" borderId="118" xfId="0" applyNumberFormat="1" applyFont="1" applyFill="1" applyBorder="1" applyAlignment="1">
      <alignment horizontal="left" wrapText="1"/>
    </xf>
    <xf numFmtId="49" fontId="28" fillId="29" borderId="118" xfId="0" applyNumberFormat="1" applyFont="1" applyFill="1" applyBorder="1" applyAlignment="1">
      <alignment horizontal="left" wrapText="1"/>
    </xf>
    <xf numFmtId="3" fontId="53" fillId="10" borderId="139" xfId="0" applyNumberFormat="1" applyFont="1" applyFill="1" applyBorder="1" applyAlignment="1">
      <alignment horizontal="center" vertical="center"/>
    </xf>
    <xf numFmtId="0" fontId="46" fillId="10" borderId="139" xfId="0" applyNumberFormat="1" applyFont="1" applyFill="1" applyBorder="1" applyAlignment="1">
      <alignment horizontal="center" vertical="center"/>
    </xf>
    <xf numFmtId="49" fontId="4" fillId="10" borderId="118" xfId="0" applyNumberFormat="1" applyFont="1" applyFill="1" applyBorder="1" applyAlignment="1">
      <alignment horizontal="left" vertical="center" wrapText="1"/>
    </xf>
    <xf numFmtId="3" fontId="55" fillId="29" borderId="139" xfId="0" applyNumberFormat="1" applyFont="1" applyFill="1" applyBorder="1" applyAlignment="1">
      <alignment horizontal="center"/>
    </xf>
    <xf numFmtId="0" fontId="55" fillId="29" borderId="139" xfId="0" applyNumberFormat="1" applyFont="1" applyFill="1" applyBorder="1" applyAlignment="1">
      <alignment horizontal="center"/>
    </xf>
    <xf numFmtId="49" fontId="7" fillId="29" borderId="139" xfId="0" applyNumberFormat="1" applyFont="1" applyFill="1" applyBorder="1" applyAlignment="1">
      <alignment horizontal="right" wrapText="1"/>
    </xf>
    <xf numFmtId="0" fontId="46" fillId="13" borderId="139" xfId="0" applyNumberFormat="1" applyFont="1" applyFill="1" applyBorder="1" applyAlignment="1">
      <alignment horizontal="center"/>
    </xf>
    <xf numFmtId="3" fontId="53" fillId="29" borderId="139" xfId="0" applyNumberFormat="1" applyFont="1" applyFill="1" applyBorder="1" applyAlignment="1">
      <alignment horizontal="center" vertical="center" wrapText="1"/>
    </xf>
    <xf numFmtId="0" fontId="46" fillId="29" borderId="139" xfId="0" applyNumberFormat="1" applyFont="1" applyFill="1" applyBorder="1" applyAlignment="1">
      <alignment horizontal="center" vertical="center" wrapText="1"/>
    </xf>
    <xf numFmtId="49" fontId="5" fillId="29" borderId="118" xfId="0" applyNumberFormat="1" applyFont="1" applyFill="1" applyBorder="1" applyAlignment="1">
      <alignment horizontal="center" vertical="center" wrapText="1"/>
    </xf>
    <xf numFmtId="0" fontId="46" fillId="29" borderId="139" xfId="0" applyNumberFormat="1" applyFont="1" applyFill="1" applyBorder="1" applyAlignment="1">
      <alignment horizontal="center" wrapText="1"/>
    </xf>
    <xf numFmtId="49" fontId="4" fillId="29" borderId="118" xfId="0" applyNumberFormat="1" applyFont="1" applyFill="1" applyBorder="1" applyAlignment="1">
      <alignment horizontal="right" wrapText="1"/>
    </xf>
    <xf numFmtId="3" fontId="53" fillId="5" borderId="142" xfId="0" applyNumberFormat="1" applyFont="1" applyFill="1" applyBorder="1" applyAlignment="1">
      <alignment horizontal="center"/>
    </xf>
    <xf numFmtId="0" fontId="4" fillId="5" borderId="142" xfId="0" applyNumberFormat="1" applyFont="1" applyFill="1" applyBorder="1" applyAlignment="1">
      <alignment horizontal="center" vertical="center" wrapText="1"/>
    </xf>
    <xf numFmtId="0" fontId="69" fillId="30" borderId="142" xfId="0" applyFont="1" applyFill="1" applyBorder="1" applyAlignment="1">
      <alignment horizontal="center"/>
    </xf>
    <xf numFmtId="3" fontId="53" fillId="13" borderId="139" xfId="0" applyNumberFormat="1" applyFont="1" applyFill="1" applyBorder="1" applyAlignment="1">
      <alignment horizontal="center"/>
    </xf>
    <xf numFmtId="49" fontId="7" fillId="29" borderId="121" xfId="0" applyNumberFormat="1" applyFont="1" applyFill="1" applyBorder="1" applyAlignment="1">
      <alignment vertical="center" wrapText="1"/>
    </xf>
    <xf numFmtId="3" fontId="53" fillId="30" borderId="139" xfId="0" applyNumberFormat="1" applyFont="1" applyFill="1" applyBorder="1" applyAlignment="1">
      <alignment horizontal="center"/>
    </xf>
    <xf numFmtId="49" fontId="28" fillId="29" borderId="120" xfId="0" applyNumberFormat="1" applyFont="1" applyFill="1" applyBorder="1" applyAlignment="1">
      <alignment wrapText="1"/>
    </xf>
    <xf numFmtId="3" fontId="53" fillId="13" borderId="142" xfId="0" applyNumberFormat="1" applyFont="1" applyFill="1" applyBorder="1" applyAlignment="1">
      <alignment horizontal="center"/>
    </xf>
    <xf numFmtId="49" fontId="30" fillId="29" borderId="118" xfId="0" applyNumberFormat="1" applyFont="1" applyFill="1" applyBorder="1" applyAlignment="1">
      <alignment horizontal="left" wrapText="1"/>
    </xf>
    <xf numFmtId="3" fontId="53" fillId="10" borderId="142" xfId="0" applyNumberFormat="1" applyFont="1" applyFill="1" applyBorder="1" applyAlignment="1">
      <alignment horizontal="center"/>
    </xf>
    <xf numFmtId="0" fontId="30" fillId="29" borderId="118" xfId="0" applyNumberFormat="1" applyFont="1" applyFill="1" applyBorder="1" applyAlignment="1">
      <alignment horizontal="left" wrapText="1"/>
    </xf>
    <xf numFmtId="0" fontId="30" fillId="29" borderId="120" xfId="0" applyNumberFormat="1" applyFont="1" applyFill="1" applyBorder="1" applyAlignment="1">
      <alignment horizontal="left" wrapText="1"/>
    </xf>
    <xf numFmtId="0" fontId="4" fillId="0" borderId="115" xfId="0" applyFont="1" applyBorder="1" applyAlignment="1"/>
    <xf numFmtId="3" fontId="53" fillId="0" borderId="115" xfId="0" applyNumberFormat="1" applyFont="1" applyBorder="1" applyAlignment="1">
      <alignment horizontal="center"/>
    </xf>
    <xf numFmtId="0" fontId="21" fillId="0" borderId="139" xfId="0" applyFont="1" applyFill="1" applyBorder="1" applyAlignment="1">
      <alignment horizontal="left" vertical="center" wrapText="1"/>
    </xf>
    <xf numFmtId="0" fontId="20" fillId="10" borderId="139" xfId="0" applyFont="1" applyFill="1" applyBorder="1" applyAlignment="1">
      <alignment vertical="center" wrapText="1"/>
    </xf>
    <xf numFmtId="0" fontId="45" fillId="9" borderId="95" xfId="0" applyFont="1" applyFill="1" applyBorder="1" applyAlignment="1">
      <alignment vertical="center" wrapText="1"/>
    </xf>
    <xf numFmtId="0" fontId="21" fillId="0" borderId="95" xfId="0" applyFont="1" applyFill="1" applyBorder="1" applyAlignment="1">
      <alignment vertical="center" wrapText="1"/>
    </xf>
    <xf numFmtId="0" fontId="21" fillId="0" borderId="95" xfId="0" applyFont="1" applyFill="1" applyBorder="1" applyAlignment="1">
      <alignment horizontal="right" vertical="center" wrapText="1"/>
    </xf>
    <xf numFmtId="0" fontId="22" fillId="9" borderId="95" xfId="0" applyFont="1" applyFill="1" applyBorder="1" applyAlignment="1">
      <alignment horizontal="left" vertical="center" wrapText="1"/>
    </xf>
    <xf numFmtId="0" fontId="22" fillId="29" borderId="95" xfId="0" applyFont="1" applyFill="1" applyBorder="1" applyAlignment="1">
      <alignment horizontal="left" vertical="center" wrapText="1"/>
    </xf>
    <xf numFmtId="0" fontId="75" fillId="29" borderId="95" xfId="0" applyFont="1" applyFill="1" applyBorder="1" applyAlignment="1">
      <alignment horizontal="left" vertical="center" wrapText="1"/>
    </xf>
    <xf numFmtId="0" fontId="21" fillId="9" borderId="95" xfId="0" applyFont="1" applyFill="1" applyBorder="1" applyAlignment="1">
      <alignment horizontal="left" vertical="center" wrapText="1"/>
    </xf>
    <xf numFmtId="0" fontId="17" fillId="9" borderId="114" xfId="0" applyNumberFormat="1" applyFont="1" applyFill="1" applyBorder="1" applyAlignment="1">
      <alignment horizontal="left" wrapText="1"/>
    </xf>
    <xf numFmtId="0" fontId="71" fillId="33" borderId="139" xfId="0" applyFont="1" applyFill="1" applyBorder="1" applyAlignment="1">
      <alignment horizontal="center"/>
    </xf>
    <xf numFmtId="0" fontId="17" fillId="9" borderId="51" xfId="0" applyNumberFormat="1" applyFont="1" applyFill="1" applyBorder="1" applyAlignment="1">
      <alignment horizontal="left" wrapText="1"/>
    </xf>
    <xf numFmtId="0" fontId="0" fillId="0" borderId="139" xfId="0" applyNumberFormat="1" applyFont="1" applyFill="1" applyBorder="1" applyAlignment="1">
      <alignment horizontal="center" vertical="center" wrapText="1"/>
    </xf>
    <xf numFmtId="0" fontId="17" fillId="0" borderId="139" xfId="0" applyNumberFormat="1" applyFont="1" applyFill="1" applyBorder="1" applyAlignment="1">
      <alignment horizontal="right" wrapText="1"/>
    </xf>
    <xf numFmtId="0" fontId="0" fillId="26" borderId="139" xfId="0" applyNumberFormat="1" applyFont="1" applyFill="1" applyBorder="1" applyAlignment="1">
      <alignment horizontal="center" vertical="center" wrapText="1"/>
    </xf>
    <xf numFmtId="0" fontId="17" fillId="0" borderId="142" xfId="0" applyNumberFormat="1" applyFont="1" applyFill="1" applyBorder="1" applyAlignment="1">
      <alignment horizontal="right" wrapText="1"/>
    </xf>
    <xf numFmtId="0" fontId="0" fillId="0" borderId="142" xfId="0" applyNumberFormat="1" applyFont="1" applyFill="1" applyBorder="1" applyAlignment="1">
      <alignment horizontal="center" vertical="center" wrapText="1"/>
    </xf>
    <xf numFmtId="0" fontId="22" fillId="9" borderId="142" xfId="0" applyFont="1" applyFill="1" applyBorder="1" applyAlignment="1">
      <alignment vertical="center" wrapText="1"/>
    </xf>
    <xf numFmtId="0" fontId="17" fillId="0" borderId="95" xfId="0" applyFont="1" applyFill="1" applyBorder="1" applyAlignment="1">
      <alignment horizontal="right" vertical="center" wrapText="1"/>
    </xf>
    <xf numFmtId="0" fontId="26" fillId="9" borderId="95" xfId="0" applyFont="1" applyFill="1" applyBorder="1" applyAlignment="1">
      <alignment horizontal="left" vertical="center" wrapText="1"/>
    </xf>
    <xf numFmtId="0" fontId="17" fillId="9" borderId="139" xfId="0" applyFont="1" applyFill="1" applyBorder="1" applyAlignment="1">
      <alignment horizontal="left" vertical="center" wrapText="1"/>
    </xf>
    <xf numFmtId="49" fontId="4" fillId="26" borderId="139" xfId="0" applyNumberFormat="1" applyFont="1" applyFill="1" applyBorder="1" applyAlignment="1">
      <alignment horizontal="center" vertical="center" wrapText="1"/>
    </xf>
    <xf numFmtId="0" fontId="17" fillId="30" borderId="139" xfId="0" applyFont="1" applyFill="1" applyBorder="1" applyAlignment="1">
      <alignment horizontal="left" vertical="center" wrapText="1"/>
    </xf>
    <xf numFmtId="3" fontId="25" fillId="32" borderId="139" xfId="0" applyNumberFormat="1" applyFont="1" applyFill="1" applyBorder="1" applyAlignment="1">
      <alignment horizontal="center"/>
    </xf>
    <xf numFmtId="0" fontId="25" fillId="32" borderId="139" xfId="0" applyNumberFormat="1" applyFont="1" applyFill="1" applyBorder="1" applyAlignment="1">
      <alignment horizontal="center"/>
    </xf>
    <xf numFmtId="0" fontId="5" fillId="9" borderId="129" xfId="0" applyNumberFormat="1" applyFont="1" applyFill="1" applyBorder="1" applyAlignment="1">
      <alignment horizontal="left" vertical="center" wrapText="1"/>
    </xf>
    <xf numFmtId="0" fontId="4" fillId="10" borderId="129" xfId="0" applyNumberFormat="1" applyFont="1" applyFill="1" applyBorder="1" applyAlignment="1">
      <alignment horizontal="right" vertical="center" wrapText="1"/>
    </xf>
    <xf numFmtId="0" fontId="26" fillId="29" borderId="95" xfId="0" applyFont="1" applyFill="1" applyBorder="1" applyAlignment="1">
      <alignment horizontal="left" vertical="center" wrapText="1"/>
    </xf>
    <xf numFmtId="49" fontId="4" fillId="0" borderId="95" xfId="0" applyNumberFormat="1" applyFont="1" applyFill="1" applyBorder="1" applyAlignment="1">
      <alignment horizontal="right" wrapText="1"/>
    </xf>
    <xf numFmtId="49" fontId="5" fillId="9" borderId="95" xfId="0" applyNumberFormat="1" applyFont="1" applyFill="1" applyBorder="1" applyAlignment="1">
      <alignment horizontal="left" wrapText="1"/>
    </xf>
    <xf numFmtId="0" fontId="25" fillId="9" borderId="139" xfId="0" applyNumberFormat="1" applyFont="1" applyFill="1" applyBorder="1" applyAlignment="1">
      <alignment horizontal="center" vertical="center"/>
    </xf>
    <xf numFmtId="0" fontId="26" fillId="9" borderId="96" xfId="0" applyFont="1" applyFill="1" applyBorder="1" applyAlignment="1">
      <alignment horizontal="left" vertical="center" wrapText="1"/>
    </xf>
    <xf numFmtId="0" fontId="4" fillId="5" borderId="95" xfId="0" applyNumberFormat="1" applyFont="1" applyFill="1" applyBorder="1" applyAlignment="1">
      <alignment wrapText="1"/>
    </xf>
    <xf numFmtId="2" fontId="5" fillId="9" borderId="11" xfId="0" applyNumberFormat="1" applyFont="1" applyFill="1" applyBorder="1" applyAlignment="1">
      <alignment wrapText="1"/>
    </xf>
    <xf numFmtId="2" fontId="4" fillId="0" borderId="11" xfId="0" applyNumberFormat="1" applyFont="1" applyFill="1" applyBorder="1" applyAlignment="1">
      <alignment horizontal="right" wrapText="1"/>
    </xf>
    <xf numFmtId="2" fontId="4" fillId="5" borderId="34" xfId="0" applyNumberFormat="1" applyFont="1" applyFill="1" applyBorder="1" applyAlignment="1">
      <alignment wrapText="1"/>
    </xf>
    <xf numFmtId="2" fontId="5" fillId="9" borderId="105" xfId="0" applyNumberFormat="1" applyFont="1" applyFill="1" applyBorder="1" applyAlignment="1">
      <alignment vertical="center" wrapText="1"/>
    </xf>
    <xf numFmtId="2" fontId="5" fillId="9" borderId="88" xfId="0" applyNumberFormat="1" applyFont="1" applyFill="1" applyBorder="1" applyAlignment="1">
      <alignment wrapText="1"/>
    </xf>
    <xf numFmtId="2" fontId="4" fillId="0" borderId="84" xfId="0" applyNumberFormat="1" applyFont="1" applyFill="1" applyBorder="1" applyAlignment="1">
      <alignment horizontal="right" wrapText="1"/>
    </xf>
    <xf numFmtId="2" fontId="5" fillId="9" borderId="104" xfId="0" applyNumberFormat="1" applyFont="1" applyFill="1" applyBorder="1" applyAlignment="1">
      <alignment horizontal="left" wrapText="1"/>
    </xf>
    <xf numFmtId="2" fontId="4" fillId="0" borderId="104" xfId="0" applyNumberFormat="1" applyFont="1" applyFill="1" applyBorder="1" applyAlignment="1">
      <alignment horizontal="right" wrapText="1"/>
    </xf>
    <xf numFmtId="2" fontId="4" fillId="26" borderId="104" xfId="0" applyNumberFormat="1" applyFont="1" applyFill="1" applyBorder="1" applyAlignment="1">
      <alignment horizontal="right" wrapText="1"/>
    </xf>
    <xf numFmtId="2" fontId="4" fillId="0" borderId="117" xfId="0" applyNumberFormat="1" applyFont="1" applyFill="1" applyBorder="1" applyAlignment="1">
      <alignment horizontal="right" wrapText="1"/>
    </xf>
    <xf numFmtId="2" fontId="4" fillId="0" borderId="98" xfId="0" applyNumberFormat="1" applyFont="1" applyFill="1" applyBorder="1" applyAlignment="1">
      <alignment horizontal="right" wrapText="1"/>
    </xf>
    <xf numFmtId="2" fontId="32" fillId="0" borderId="91" xfId="0" applyNumberFormat="1" applyFont="1" applyFill="1" applyBorder="1" applyAlignment="1">
      <alignment horizontal="left" wrapText="1"/>
    </xf>
    <xf numFmtId="2" fontId="0" fillId="5" borderId="79" xfId="0" applyNumberFormat="1" applyFont="1" applyFill="1" applyBorder="1" applyAlignment="1"/>
    <xf numFmtId="2" fontId="34" fillId="9" borderId="80" xfId="0" applyNumberFormat="1" applyFont="1" applyFill="1" applyBorder="1" applyAlignment="1">
      <alignment horizontal="left"/>
    </xf>
    <xf numFmtId="2" fontId="13" fillId="0" borderId="80" xfId="0" applyNumberFormat="1" applyFont="1" applyFill="1" applyBorder="1" applyAlignment="1">
      <alignment horizontal="right"/>
    </xf>
    <xf numFmtId="2" fontId="4" fillId="5" borderId="34" xfId="0" applyNumberFormat="1" applyFont="1" applyFill="1" applyBorder="1" applyAlignment="1">
      <alignment horizontal="right" wrapText="1"/>
    </xf>
    <xf numFmtId="2" fontId="5" fillId="9" borderId="39" xfId="0" applyNumberFormat="1" applyFont="1" applyFill="1" applyBorder="1" applyAlignment="1">
      <alignment horizontal="left" wrapText="1"/>
    </xf>
    <xf numFmtId="2" fontId="4" fillId="0" borderId="39" xfId="0" applyNumberFormat="1" applyFont="1" applyFill="1" applyBorder="1" applyAlignment="1">
      <alignment horizontal="right" wrapText="1"/>
    </xf>
    <xf numFmtId="2" fontId="4" fillId="0" borderId="39" xfId="0" applyNumberFormat="1" applyFont="1" applyFill="1" applyBorder="1" applyAlignment="1">
      <alignment horizontal="left" wrapText="1"/>
    </xf>
    <xf numFmtId="2" fontId="5" fillId="9" borderId="0" xfId="0" applyNumberFormat="1" applyFont="1" applyFill="1" applyBorder="1" applyAlignment="1">
      <alignment horizontal="left" wrapText="1"/>
    </xf>
    <xf numFmtId="2" fontId="5" fillId="9" borderId="28" xfId="0" applyNumberFormat="1" applyFont="1" applyFill="1" applyBorder="1" applyAlignment="1">
      <alignment horizontal="left" wrapText="1"/>
    </xf>
    <xf numFmtId="2" fontId="4" fillId="0" borderId="28" xfId="0" applyNumberFormat="1" applyFont="1" applyFill="1" applyBorder="1" applyAlignment="1">
      <alignment horizontal="left" wrapText="1"/>
    </xf>
    <xf numFmtId="2" fontId="5" fillId="9" borderId="0" xfId="0" applyNumberFormat="1" applyFont="1" applyFill="1" applyBorder="1" applyAlignment="1">
      <alignment wrapText="1"/>
    </xf>
    <xf numFmtId="2" fontId="4" fillId="0" borderId="0" xfId="0" applyNumberFormat="1" applyFont="1" applyFill="1" applyBorder="1" applyAlignment="1">
      <alignment horizontal="right" wrapText="1"/>
    </xf>
    <xf numFmtId="2" fontId="4" fillId="0" borderId="39" xfId="0" applyNumberFormat="1" applyFont="1" applyFill="1" applyBorder="1" applyAlignment="1">
      <alignment wrapText="1"/>
    </xf>
    <xf numFmtId="2" fontId="5" fillId="9" borderId="41" xfId="0" applyNumberFormat="1" applyFont="1" applyFill="1" applyBorder="1" applyAlignment="1">
      <alignment wrapText="1"/>
    </xf>
    <xf numFmtId="2" fontId="4" fillId="0" borderId="41" xfId="0" applyNumberFormat="1" applyFont="1" applyFill="1" applyBorder="1" applyAlignment="1">
      <alignment horizontal="right" wrapText="1"/>
    </xf>
    <xf numFmtId="2" fontId="5" fillId="9" borderId="91" xfId="0" applyNumberFormat="1" applyFont="1" applyFill="1" applyBorder="1" applyAlignment="1">
      <alignment horizontal="left" wrapText="1"/>
    </xf>
    <xf numFmtId="2" fontId="4" fillId="0" borderId="91" xfId="0" applyNumberFormat="1" applyFont="1" applyFill="1" applyBorder="1" applyAlignment="1">
      <alignment horizontal="right" wrapText="1"/>
    </xf>
    <xf numFmtId="2" fontId="4" fillId="26" borderId="42" xfId="0" applyNumberFormat="1" applyFont="1" applyFill="1" applyBorder="1" applyAlignment="1">
      <alignment wrapText="1"/>
    </xf>
    <xf numFmtId="2" fontId="4" fillId="5" borderId="40" xfId="0" applyNumberFormat="1" applyFont="1" applyFill="1" applyBorder="1" applyAlignment="1">
      <alignment wrapText="1"/>
    </xf>
    <xf numFmtId="2" fontId="5" fillId="9" borderId="7" xfId="0" applyNumberFormat="1" applyFont="1" applyFill="1" applyBorder="1" applyAlignment="1">
      <alignment wrapText="1"/>
    </xf>
    <xf numFmtId="2" fontId="4" fillId="0" borderId="107" xfId="0" applyNumberFormat="1" applyFont="1" applyFill="1" applyBorder="1" applyAlignment="1">
      <alignment horizontal="right" wrapText="1"/>
    </xf>
    <xf numFmtId="2" fontId="4" fillId="0" borderId="7" xfId="0" applyNumberFormat="1" applyFont="1" applyFill="1" applyBorder="1" applyAlignment="1">
      <alignment wrapText="1"/>
    </xf>
    <xf numFmtId="2" fontId="4" fillId="0" borderId="7" xfId="0" applyNumberFormat="1" applyFont="1" applyFill="1" applyBorder="1" applyAlignment="1">
      <alignment horizontal="right" wrapText="1"/>
    </xf>
    <xf numFmtId="2" fontId="4" fillId="0" borderId="118" xfId="0" applyNumberFormat="1" applyFont="1" applyFill="1" applyBorder="1" applyAlignment="1">
      <alignment horizontal="right" wrapText="1"/>
    </xf>
    <xf numFmtId="2" fontId="4" fillId="9" borderId="7" xfId="0" applyNumberFormat="1" applyFont="1" applyFill="1" applyBorder="1" applyAlignment="1">
      <alignment wrapText="1"/>
    </xf>
    <xf numFmtId="2" fontId="34" fillId="9" borderId="26" xfId="0" applyNumberFormat="1" applyFont="1" applyFill="1" applyBorder="1" applyAlignment="1">
      <alignment horizontal="left"/>
    </xf>
    <xf numFmtId="2" fontId="13" fillId="0" borderId="26" xfId="0" applyNumberFormat="1" applyFont="1" applyFill="1" applyBorder="1" applyAlignment="1">
      <alignment horizontal="right"/>
    </xf>
    <xf numFmtId="2" fontId="15" fillId="0" borderId="26" xfId="0" applyNumberFormat="1" applyFont="1" applyBorder="1" applyAlignment="1">
      <alignment horizontal="right"/>
    </xf>
    <xf numFmtId="2" fontId="15" fillId="5" borderId="91" xfId="0" applyNumberFormat="1" applyFont="1" applyFill="1" applyBorder="1" applyAlignment="1">
      <alignment horizontal="right"/>
    </xf>
    <xf numFmtId="2" fontId="28" fillId="9" borderId="91" xfId="169" applyNumberFormat="1" applyFont="1" applyFill="1" applyBorder="1" applyAlignment="1">
      <alignment vertical="center" wrapText="1"/>
    </xf>
    <xf numFmtId="2" fontId="7" fillId="9" borderId="91" xfId="255" applyNumberFormat="1" applyFont="1" applyFill="1" applyBorder="1" applyAlignment="1">
      <alignment horizontal="left" vertical="center" wrapText="1"/>
    </xf>
    <xf numFmtId="2" fontId="7" fillId="10" borderId="91" xfId="255" applyNumberFormat="1" applyFont="1" applyFill="1" applyBorder="1" applyAlignment="1">
      <alignment horizontal="right" vertical="center" wrapText="1"/>
    </xf>
    <xf numFmtId="2" fontId="4" fillId="9" borderId="91" xfId="0" applyNumberFormat="1" applyFont="1" applyFill="1" applyBorder="1" applyAlignment="1">
      <alignment horizontal="left" vertical="center" wrapText="1"/>
    </xf>
    <xf numFmtId="2" fontId="7" fillId="12" borderId="91" xfId="0" applyNumberFormat="1" applyFont="1" applyFill="1" applyBorder="1" applyAlignment="1">
      <alignment horizontal="right" vertical="center" wrapText="1"/>
    </xf>
    <xf numFmtId="2" fontId="4" fillId="0" borderId="91" xfId="0" applyNumberFormat="1" applyFont="1" applyFill="1" applyBorder="1" applyAlignment="1">
      <alignment horizontal="left" vertical="center" wrapText="1"/>
    </xf>
    <xf numFmtId="2" fontId="4" fillId="0" borderId="91" xfId="0" applyNumberFormat="1" applyFont="1" applyFill="1" applyBorder="1" applyAlignment="1">
      <alignment horizontal="right" vertical="center" wrapText="1"/>
    </xf>
    <xf numFmtId="2" fontId="4" fillId="9" borderId="91" xfId="254" applyNumberFormat="1" applyFont="1" applyFill="1" applyBorder="1" applyAlignment="1">
      <alignment vertical="center" wrapText="1"/>
    </xf>
    <xf numFmtId="3" fontId="50" fillId="0" borderId="0" xfId="0" applyNumberFormat="1" applyFont="1" applyAlignment="1"/>
    <xf numFmtId="3" fontId="41" fillId="6" borderId="64" xfId="0" applyNumberFormat="1" applyFont="1" applyFill="1" applyBorder="1" applyAlignment="1">
      <alignment horizontal="center" vertical="center" wrapText="1"/>
    </xf>
    <xf numFmtId="3" fontId="41" fillId="6" borderId="78" xfId="0" applyNumberFormat="1" applyFont="1" applyFill="1" applyBorder="1" applyAlignment="1">
      <alignment horizontal="center" vertical="center" wrapText="1"/>
    </xf>
    <xf numFmtId="3" fontId="42" fillId="29" borderId="78" xfId="0" applyNumberFormat="1" applyFont="1" applyFill="1" applyBorder="1" applyAlignment="1">
      <alignment horizontal="center" vertical="center" wrapText="1"/>
    </xf>
    <xf numFmtId="3" fontId="54" fillId="15" borderId="64" xfId="0" applyNumberFormat="1" applyFont="1" applyFill="1" applyBorder="1" applyAlignment="1">
      <alignment horizontal="center"/>
    </xf>
    <xf numFmtId="3" fontId="54" fillId="15" borderId="78" xfId="0" applyNumberFormat="1" applyFont="1" applyFill="1" applyBorder="1" applyAlignment="1">
      <alignment horizontal="center"/>
    </xf>
    <xf numFmtId="3" fontId="46" fillId="9" borderId="12" xfId="0" applyNumberFormat="1" applyFont="1" applyFill="1" applyBorder="1" applyAlignment="1">
      <alignment horizontal="center"/>
    </xf>
    <xf numFmtId="3" fontId="55" fillId="9" borderId="142" xfId="0" applyNumberFormat="1" applyFont="1" applyFill="1" applyBorder="1" applyAlignment="1">
      <alignment horizontal="center"/>
    </xf>
    <xf numFmtId="3" fontId="46" fillId="9" borderId="91" xfId="0" applyNumberFormat="1" applyFont="1" applyFill="1" applyBorder="1" applyAlignment="1">
      <alignment horizontal="center"/>
    </xf>
    <xf numFmtId="3" fontId="46" fillId="0" borderId="91" xfId="0" applyNumberFormat="1" applyFont="1" applyFill="1" applyBorder="1" applyAlignment="1">
      <alignment horizontal="center"/>
    </xf>
    <xf numFmtId="3" fontId="55" fillId="0" borderId="98" xfId="0" applyNumberFormat="1" applyFont="1" applyFill="1" applyBorder="1" applyAlignment="1">
      <alignment horizontal="center"/>
    </xf>
    <xf numFmtId="3" fontId="55" fillId="0" borderId="139" xfId="0" applyNumberFormat="1" applyFont="1" applyFill="1" applyBorder="1" applyAlignment="1">
      <alignment horizontal="center"/>
    </xf>
    <xf numFmtId="3" fontId="46" fillId="5" borderId="91" xfId="0" applyNumberFormat="1" applyFont="1" applyFill="1" applyBorder="1" applyAlignment="1">
      <alignment horizontal="center"/>
    </xf>
    <xf numFmtId="3" fontId="55" fillId="5" borderId="98" xfId="0" applyNumberFormat="1" applyFont="1" applyFill="1" applyBorder="1" applyAlignment="1">
      <alignment horizontal="center"/>
    </xf>
    <xf numFmtId="3" fontId="55" fillId="5" borderId="139" xfId="0" applyNumberFormat="1" applyFont="1" applyFill="1" applyBorder="1" applyAlignment="1">
      <alignment horizontal="center"/>
    </xf>
    <xf numFmtId="3" fontId="55" fillId="9" borderId="98" xfId="0" applyNumberFormat="1" applyFont="1" applyFill="1" applyBorder="1" applyAlignment="1">
      <alignment horizontal="center"/>
    </xf>
    <xf numFmtId="3" fontId="55" fillId="9" borderId="139" xfId="0" applyNumberFormat="1" applyFont="1" applyFill="1" applyBorder="1" applyAlignment="1">
      <alignment horizontal="center"/>
    </xf>
    <xf numFmtId="3" fontId="46" fillId="26" borderId="91" xfId="0" applyNumberFormat="1" applyFont="1" applyFill="1" applyBorder="1" applyAlignment="1">
      <alignment horizontal="center"/>
    </xf>
    <xf numFmtId="3" fontId="55" fillId="26" borderId="98" xfId="0" applyNumberFormat="1" applyFont="1" applyFill="1" applyBorder="1" applyAlignment="1">
      <alignment horizontal="center"/>
    </xf>
    <xf numFmtId="3" fontId="55" fillId="26" borderId="139" xfId="0" applyNumberFormat="1" applyFont="1" applyFill="1" applyBorder="1" applyAlignment="1">
      <alignment horizontal="center"/>
    </xf>
    <xf numFmtId="3" fontId="55" fillId="0" borderId="111" xfId="0" applyNumberFormat="1" applyFont="1" applyFill="1" applyBorder="1" applyAlignment="1">
      <alignment horizontal="center"/>
    </xf>
    <xf numFmtId="3" fontId="46" fillId="0" borderId="111" xfId="0" applyNumberFormat="1" applyFont="1" applyFill="1" applyBorder="1" applyAlignment="1">
      <alignment horizontal="center"/>
    </xf>
    <xf numFmtId="3" fontId="55" fillId="5" borderId="91" xfId="0" applyNumberFormat="1" applyFont="1" applyFill="1" applyBorder="1" applyAlignment="1">
      <alignment horizontal="center" wrapText="1"/>
    </xf>
    <xf numFmtId="3" fontId="46" fillId="5" borderId="91" xfId="0" applyNumberFormat="1" applyFont="1" applyFill="1" applyBorder="1" applyAlignment="1">
      <alignment horizontal="center" wrapText="1"/>
    </xf>
    <xf numFmtId="3" fontId="46" fillId="0" borderId="0" xfId="0" applyNumberFormat="1" applyFont="1" applyFill="1" applyBorder="1" applyAlignment="1">
      <alignment horizontal="center"/>
    </xf>
    <xf numFmtId="3" fontId="56" fillId="0" borderId="0" xfId="0" applyNumberFormat="1" applyFont="1" applyFill="1" applyBorder="1" applyAlignment="1">
      <alignment horizontal="center" vertical="center" wrapText="1"/>
    </xf>
    <xf numFmtId="3" fontId="57" fillId="0" borderId="0" xfId="0" applyNumberFormat="1" applyFont="1" applyFill="1" applyBorder="1" applyAlignment="1">
      <alignment horizontal="center" vertical="center" wrapText="1"/>
    </xf>
    <xf numFmtId="3" fontId="49" fillId="0" borderId="0" xfId="0" applyNumberFormat="1" applyFont="1" applyFill="1" applyBorder="1" applyAlignment="1">
      <alignment horizontal="center"/>
    </xf>
    <xf numFmtId="3" fontId="51" fillId="0" borderId="0" xfId="0" applyNumberFormat="1" applyFont="1" applyFill="1" applyBorder="1" applyAlignment="1">
      <alignment horizontal="center"/>
    </xf>
    <xf numFmtId="0" fontId="4" fillId="0" borderId="111" xfId="0" applyNumberFormat="1" applyFont="1" applyFill="1" applyBorder="1" applyAlignment="1">
      <alignment horizontal="center" vertical="center" wrapText="1"/>
    </xf>
    <xf numFmtId="0" fontId="4" fillId="0" borderId="77" xfId="0" applyNumberFormat="1" applyFont="1" applyFill="1" applyBorder="1" applyAlignment="1">
      <alignment horizontal="center" vertical="center" wrapText="1"/>
    </xf>
    <xf numFmtId="49" fontId="4" fillId="0" borderId="111" xfId="0" applyNumberFormat="1" applyFont="1" applyFill="1" applyBorder="1" applyAlignment="1">
      <alignment horizontal="center" vertical="center" wrapText="1"/>
    </xf>
    <xf numFmtId="49" fontId="4" fillId="0" borderId="132" xfId="0" applyNumberFormat="1" applyFont="1" applyFill="1" applyBorder="1" applyAlignment="1">
      <alignment horizontal="center" vertical="center" wrapText="1"/>
    </xf>
    <xf numFmtId="49" fontId="4" fillId="0" borderId="77" xfId="0" applyNumberFormat="1" applyFont="1" applyFill="1" applyBorder="1" applyAlignment="1">
      <alignment horizontal="center" vertical="center" wrapText="1"/>
    </xf>
    <xf numFmtId="0" fontId="15" fillId="23" borderId="111" xfId="0" applyNumberFormat="1" applyFont="1" applyFill="1" applyBorder="1" applyAlignment="1">
      <alignment horizontal="center" vertical="center" wrapText="1"/>
    </xf>
    <xf numFmtId="0" fontId="15" fillId="23" borderId="132" xfId="0" applyNumberFormat="1" applyFont="1" applyFill="1" applyBorder="1" applyAlignment="1">
      <alignment horizontal="center" vertical="center" wrapText="1"/>
    </xf>
    <xf numFmtId="0" fontId="15" fillId="23" borderId="77" xfId="0" applyNumberFormat="1" applyFont="1" applyFill="1" applyBorder="1" applyAlignment="1">
      <alignment horizontal="center" vertical="center" wrapText="1"/>
    </xf>
    <xf numFmtId="0" fontId="15" fillId="0" borderId="111" xfId="0" applyNumberFormat="1" applyFont="1" applyBorder="1" applyAlignment="1">
      <alignment horizontal="center" vertical="center" wrapText="1"/>
    </xf>
    <xf numFmtId="0" fontId="15" fillId="0" borderId="132" xfId="0" applyNumberFormat="1" applyFont="1" applyBorder="1" applyAlignment="1">
      <alignment horizontal="center" vertical="center" wrapText="1"/>
    </xf>
    <xf numFmtId="0" fontId="15" fillId="0" borderId="77" xfId="0" applyNumberFormat="1" applyFont="1" applyBorder="1" applyAlignment="1">
      <alignment horizontal="center" vertical="center" wrapText="1"/>
    </xf>
    <xf numFmtId="49" fontId="4" fillId="22" borderId="111" xfId="0" applyNumberFormat="1" applyFont="1" applyFill="1" applyBorder="1" applyAlignment="1">
      <alignment horizontal="center" vertical="center" wrapText="1"/>
    </xf>
    <xf numFmtId="49" fontId="4" fillId="22" borderId="132" xfId="0" applyNumberFormat="1" applyFont="1" applyFill="1" applyBorder="1" applyAlignment="1">
      <alignment horizontal="center" vertical="center" wrapText="1"/>
    </xf>
    <xf numFmtId="49" fontId="4" fillId="22" borderId="77" xfId="0" applyNumberFormat="1" applyFont="1" applyFill="1" applyBorder="1" applyAlignment="1">
      <alignment horizontal="center" vertical="center" wrapText="1"/>
    </xf>
    <xf numFmtId="49" fontId="4" fillId="2" borderId="111" xfId="0" applyNumberFormat="1" applyFont="1" applyFill="1" applyBorder="1" applyAlignment="1">
      <alignment horizontal="center" vertical="center" wrapText="1"/>
    </xf>
    <xf numFmtId="49" fontId="4" fillId="2" borderId="132" xfId="0" applyNumberFormat="1" applyFont="1" applyFill="1" applyBorder="1" applyAlignment="1">
      <alignment horizontal="center" vertical="center" wrapText="1"/>
    </xf>
    <xf numFmtId="49" fontId="4" fillId="2" borderId="77" xfId="0" applyNumberFormat="1" applyFont="1" applyFill="1" applyBorder="1" applyAlignment="1">
      <alignment horizontal="center" vertical="center" wrapText="1"/>
    </xf>
    <xf numFmtId="49" fontId="4" fillId="21" borderId="111" xfId="0" applyNumberFormat="1" applyFont="1" applyFill="1" applyBorder="1" applyAlignment="1">
      <alignment horizontal="center" vertical="center" wrapText="1"/>
    </xf>
    <xf numFmtId="49" fontId="4" fillId="21" borderId="132" xfId="0" applyNumberFormat="1" applyFont="1" applyFill="1" applyBorder="1" applyAlignment="1">
      <alignment horizontal="center" vertical="center" wrapText="1"/>
    </xf>
    <xf numFmtId="49" fontId="4" fillId="21" borderId="77" xfId="0" applyNumberFormat="1" applyFont="1" applyFill="1" applyBorder="1" applyAlignment="1">
      <alignment horizontal="center" vertical="center" wrapText="1"/>
    </xf>
    <xf numFmtId="49" fontId="40" fillId="27" borderId="111" xfId="0" applyNumberFormat="1" applyFont="1" applyFill="1" applyBorder="1" applyAlignment="1">
      <alignment horizontal="center" vertical="center" wrapText="1"/>
    </xf>
    <xf numFmtId="49" fontId="39" fillId="27" borderId="10" xfId="0" applyNumberFormat="1" applyFont="1" applyFill="1" applyBorder="1" applyAlignment="1">
      <alignment horizontal="center" vertical="center" wrapText="1"/>
    </xf>
    <xf numFmtId="49" fontId="39" fillId="27" borderId="132" xfId="0" applyNumberFormat="1" applyFont="1" applyFill="1" applyBorder="1" applyAlignment="1">
      <alignment horizontal="center" vertical="center" wrapText="1"/>
    </xf>
    <xf numFmtId="49" fontId="39" fillId="27" borderId="12" xfId="0" applyNumberFormat="1" applyFont="1" applyFill="1" applyBorder="1" applyAlignment="1">
      <alignment horizontal="center" vertical="center" wrapText="1"/>
    </xf>
    <xf numFmtId="49" fontId="40" fillId="2" borderId="111" xfId="0" applyNumberFormat="1" applyFont="1" applyFill="1" applyBorder="1" applyAlignment="1">
      <alignment horizontal="center" vertical="center" wrapText="1"/>
    </xf>
    <xf numFmtId="49" fontId="39" fillId="2" borderId="10" xfId="0" applyNumberFormat="1" applyFont="1" applyFill="1" applyBorder="1" applyAlignment="1">
      <alignment horizontal="center" vertical="center" wrapText="1"/>
    </xf>
    <xf numFmtId="49" fontId="39" fillId="2" borderId="132" xfId="0" applyNumberFormat="1" applyFont="1" applyFill="1" applyBorder="1" applyAlignment="1">
      <alignment horizontal="center" vertical="center" wrapText="1"/>
    </xf>
    <xf numFmtId="49" fontId="39" fillId="2" borderId="12" xfId="0" applyNumberFormat="1" applyFont="1" applyFill="1" applyBorder="1" applyAlignment="1">
      <alignment horizontal="center" vertical="center" wrapText="1"/>
    </xf>
    <xf numFmtId="0" fontId="4" fillId="2" borderId="111" xfId="0" applyNumberFormat="1" applyFont="1" applyFill="1" applyBorder="1" applyAlignment="1">
      <alignment horizontal="center" vertical="center" wrapText="1"/>
    </xf>
    <xf numFmtId="0" fontId="4" fillId="2" borderId="7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16" borderId="114" xfId="0" applyNumberFormat="1" applyFont="1" applyFill="1" applyBorder="1" applyAlignment="1">
      <alignment horizontal="center" vertical="center" wrapText="1"/>
    </xf>
    <xf numFmtId="0" fontId="4" fillId="16" borderId="16" xfId="0" applyNumberFormat="1" applyFont="1" applyFill="1" applyBorder="1" applyAlignment="1">
      <alignment horizontal="center" vertical="center" wrapText="1"/>
    </xf>
    <xf numFmtId="0" fontId="4" fillId="16" borderId="96" xfId="0" applyNumberFormat="1" applyFont="1" applyFill="1" applyBorder="1" applyAlignment="1">
      <alignment horizontal="center" vertical="center" wrapText="1"/>
    </xf>
    <xf numFmtId="0" fontId="4" fillId="2" borderId="134" xfId="0" applyNumberFormat="1" applyFont="1" applyFill="1" applyBorder="1" applyAlignment="1">
      <alignment horizontal="center" vertical="center" wrapText="1"/>
    </xf>
    <xf numFmtId="0" fontId="4" fillId="2" borderId="132" xfId="0" applyNumberFormat="1" applyFont="1" applyFill="1" applyBorder="1" applyAlignment="1">
      <alignment horizontal="center" vertical="center" wrapText="1"/>
    </xf>
    <xf numFmtId="49" fontId="4" fillId="8" borderId="111" xfId="0" applyNumberFormat="1" applyFont="1" applyFill="1" applyBorder="1" applyAlignment="1">
      <alignment horizontal="center" vertical="center" wrapText="1"/>
    </xf>
    <xf numFmtId="49" fontId="4" fillId="8" borderId="132" xfId="0" applyNumberFormat="1" applyFont="1" applyFill="1" applyBorder="1" applyAlignment="1">
      <alignment horizontal="center" vertical="center" wrapText="1"/>
    </xf>
    <xf numFmtId="49" fontId="4" fillId="17" borderId="111" xfId="0" applyNumberFormat="1" applyFont="1" applyFill="1" applyBorder="1" applyAlignment="1">
      <alignment horizontal="center" vertical="center" wrapText="1"/>
    </xf>
    <xf numFmtId="49" fontId="4" fillId="17" borderId="132" xfId="0" applyNumberFormat="1" applyFont="1" applyFill="1" applyBorder="1" applyAlignment="1">
      <alignment horizontal="center" vertical="center" wrapText="1"/>
    </xf>
    <xf numFmtId="49" fontId="4" fillId="17" borderId="77" xfId="0" applyNumberFormat="1" applyFont="1" applyFill="1" applyBorder="1" applyAlignment="1">
      <alignment horizontal="center" vertical="center" wrapText="1"/>
    </xf>
    <xf numFmtId="0" fontId="4" fillId="2" borderId="142" xfId="0" applyNumberFormat="1" applyFont="1" applyFill="1" applyBorder="1" applyAlignment="1">
      <alignment horizontal="center" vertical="center" wrapText="1"/>
    </xf>
    <xf numFmtId="49" fontId="4" fillId="20" borderId="111" xfId="0" applyNumberFormat="1" applyFont="1" applyFill="1" applyBorder="1" applyAlignment="1">
      <alignment horizontal="center" vertical="center" wrapText="1"/>
    </xf>
    <xf numFmtId="49" fontId="4" fillId="20" borderId="132" xfId="0" applyNumberFormat="1" applyFont="1" applyFill="1" applyBorder="1" applyAlignment="1">
      <alignment horizontal="center" vertical="center" wrapText="1"/>
    </xf>
    <xf numFmtId="49" fontId="4" fillId="20" borderId="77" xfId="0" applyNumberFormat="1" applyFont="1" applyFill="1" applyBorder="1" applyAlignment="1">
      <alignment horizontal="center" vertical="center" wrapText="1"/>
    </xf>
    <xf numFmtId="0" fontId="0" fillId="18" borderId="111" xfId="0" applyNumberFormat="1" applyFont="1" applyFill="1" applyBorder="1" applyAlignment="1">
      <alignment horizontal="center" vertical="center" wrapText="1"/>
    </xf>
    <xf numFmtId="0" fontId="0" fillId="18" borderId="132" xfId="0" applyNumberFormat="1" applyFont="1" applyFill="1" applyBorder="1" applyAlignment="1">
      <alignment horizontal="center" vertical="center" wrapText="1"/>
    </xf>
    <xf numFmtId="0" fontId="0" fillId="18" borderId="77" xfId="0" applyNumberFormat="1" applyFont="1" applyFill="1" applyBorder="1" applyAlignment="1">
      <alignment horizontal="center" vertical="center" wrapText="1"/>
    </xf>
    <xf numFmtId="0" fontId="0" fillId="0" borderId="111" xfId="0" applyNumberFormat="1" applyFont="1" applyBorder="1" applyAlignment="1">
      <alignment horizontal="center" vertical="center" wrapText="1"/>
    </xf>
    <xf numFmtId="0" fontId="0" fillId="0" borderId="132" xfId="0" applyNumberFormat="1" applyFont="1" applyBorder="1" applyAlignment="1">
      <alignment horizontal="center" vertical="center" wrapText="1"/>
    </xf>
    <xf numFmtId="0" fontId="0" fillId="0" borderId="77" xfId="0" applyNumberFormat="1" applyFont="1" applyBorder="1" applyAlignment="1">
      <alignment horizontal="center" vertical="center" wrapText="1"/>
    </xf>
    <xf numFmtId="49" fontId="4" fillId="19" borderId="111" xfId="0" applyNumberFormat="1" applyFont="1" applyFill="1" applyBorder="1" applyAlignment="1">
      <alignment horizontal="center" vertical="center" wrapText="1"/>
    </xf>
    <xf numFmtId="49" fontId="4" fillId="19" borderId="132" xfId="0" applyNumberFormat="1" applyFont="1" applyFill="1" applyBorder="1" applyAlignment="1">
      <alignment horizontal="center" vertical="center" wrapText="1"/>
    </xf>
    <xf numFmtId="49" fontId="4" fillId="19" borderId="77" xfId="0" applyNumberFormat="1" applyFont="1" applyFill="1" applyBorder="1" applyAlignment="1">
      <alignment horizontal="center" vertical="center" wrapText="1"/>
    </xf>
    <xf numFmtId="49" fontId="4" fillId="18" borderId="114" xfId="0" applyNumberFormat="1" applyFont="1" applyFill="1" applyBorder="1" applyAlignment="1">
      <alignment horizontal="center" vertical="center" wrapText="1"/>
    </xf>
    <xf numFmtId="49" fontId="4" fillId="18" borderId="16" xfId="0" applyNumberFormat="1" applyFont="1" applyFill="1" applyBorder="1" applyAlignment="1">
      <alignment horizontal="center" vertical="center" wrapText="1"/>
    </xf>
    <xf numFmtId="49" fontId="4" fillId="18" borderId="96" xfId="0" applyNumberFormat="1" applyFont="1" applyFill="1" applyBorder="1" applyAlignment="1">
      <alignment horizontal="center" vertical="center" wrapText="1"/>
    </xf>
    <xf numFmtId="0" fontId="4" fillId="21" borderId="111" xfId="0" applyNumberFormat="1" applyFont="1" applyFill="1" applyBorder="1" applyAlignment="1">
      <alignment horizontal="center" vertical="center" wrapText="1"/>
    </xf>
    <xf numFmtId="0" fontId="4" fillId="21" borderId="132" xfId="0" applyNumberFormat="1" applyFont="1" applyFill="1" applyBorder="1" applyAlignment="1">
      <alignment horizontal="center" vertical="center" wrapText="1"/>
    </xf>
    <xf numFmtId="0" fontId="4" fillId="21" borderId="142" xfId="0" applyNumberFormat="1" applyFont="1" applyFill="1" applyBorder="1" applyAlignment="1">
      <alignment horizontal="center" vertical="center" wrapText="1"/>
    </xf>
    <xf numFmtId="0" fontId="4" fillId="16" borderId="134" xfId="0" applyNumberFormat="1" applyFont="1" applyFill="1" applyBorder="1" applyAlignment="1">
      <alignment horizontal="center" vertical="center" wrapText="1"/>
    </xf>
    <xf numFmtId="0" fontId="4" fillId="16" borderId="132" xfId="0" applyNumberFormat="1" applyFont="1" applyFill="1" applyBorder="1" applyAlignment="1">
      <alignment horizontal="center" vertical="center" wrapText="1"/>
    </xf>
    <xf numFmtId="0" fontId="4" fillId="16" borderId="77" xfId="0" applyNumberFormat="1" applyFont="1" applyFill="1" applyBorder="1" applyAlignment="1">
      <alignment horizontal="center" vertical="center" wrapText="1"/>
    </xf>
    <xf numFmtId="49" fontId="4" fillId="8" borderId="77" xfId="0" applyNumberFormat="1" applyFont="1" applyFill="1" applyBorder="1" applyAlignment="1">
      <alignment horizontal="center" vertical="center" wrapText="1"/>
    </xf>
    <xf numFmtId="49" fontId="4" fillId="13" borderId="114" xfId="0" applyNumberFormat="1" applyFont="1" applyFill="1" applyBorder="1" applyAlignment="1">
      <alignment horizontal="center" vertical="center" wrapText="1"/>
    </xf>
    <xf numFmtId="49" fontId="4" fillId="13" borderId="16" xfId="0" applyNumberFormat="1" applyFont="1" applyFill="1" applyBorder="1" applyAlignment="1">
      <alignment horizontal="center" vertical="center" wrapText="1"/>
    </xf>
    <xf numFmtId="49" fontId="4" fillId="13" borderId="96" xfId="0" applyNumberFormat="1" applyFont="1" applyFill="1" applyBorder="1" applyAlignment="1">
      <alignment horizontal="center" vertical="center" wrapText="1"/>
    </xf>
    <xf numFmtId="49" fontId="4" fillId="28" borderId="114" xfId="0" applyNumberFormat="1" applyFont="1" applyFill="1" applyBorder="1" applyAlignment="1">
      <alignment horizontal="center" vertical="center" wrapText="1"/>
    </xf>
    <xf numFmtId="49" fontId="4" fillId="28" borderId="16" xfId="0" applyNumberFormat="1" applyFont="1" applyFill="1" applyBorder="1" applyAlignment="1">
      <alignment horizontal="center" vertical="center" wrapText="1"/>
    </xf>
    <xf numFmtId="49" fontId="4" fillId="28" borderId="96" xfId="0" applyNumberFormat="1" applyFont="1" applyFill="1" applyBorder="1" applyAlignment="1">
      <alignment horizontal="center" vertical="center" wrapText="1"/>
    </xf>
    <xf numFmtId="49" fontId="4" fillId="28" borderId="111" xfId="0" applyNumberFormat="1" applyFont="1" applyFill="1" applyBorder="1" applyAlignment="1">
      <alignment horizontal="center" vertical="center" wrapText="1"/>
    </xf>
    <xf numFmtId="49" fontId="4" fillId="28" borderId="132" xfId="0" applyNumberFormat="1" applyFont="1" applyFill="1" applyBorder="1" applyAlignment="1">
      <alignment horizontal="center" vertical="center" wrapText="1"/>
    </xf>
    <xf numFmtId="49" fontId="4" fillId="28" borderId="77" xfId="0" applyNumberFormat="1" applyFont="1" applyFill="1" applyBorder="1" applyAlignment="1">
      <alignment horizontal="center" vertical="center" wrapText="1"/>
    </xf>
    <xf numFmtId="49" fontId="4" fillId="23" borderId="114" xfId="0" applyNumberFormat="1" applyFont="1" applyFill="1" applyBorder="1" applyAlignment="1">
      <alignment horizontal="center" vertical="center" wrapText="1"/>
    </xf>
    <xf numFmtId="49" fontId="4" fillId="23" borderId="16" xfId="0" applyNumberFormat="1" applyFont="1" applyFill="1" applyBorder="1" applyAlignment="1">
      <alignment horizontal="center" vertical="center" wrapText="1"/>
    </xf>
    <xf numFmtId="49" fontId="4" fillId="23" borderId="96" xfId="0" applyNumberFormat="1" applyFont="1" applyFill="1" applyBorder="1" applyAlignment="1">
      <alignment horizontal="center" vertical="center" wrapText="1"/>
    </xf>
    <xf numFmtId="0" fontId="13" fillId="19" borderId="111" xfId="0" applyNumberFormat="1" applyFont="1" applyFill="1" applyBorder="1" applyAlignment="1">
      <alignment horizontal="center" vertical="center" wrapText="1"/>
    </xf>
    <xf numFmtId="0" fontId="13" fillId="19" borderId="77" xfId="0" applyNumberFormat="1" applyFont="1" applyFill="1" applyBorder="1" applyAlignment="1">
      <alignment horizontal="center" vertical="center" wrapText="1"/>
    </xf>
    <xf numFmtId="49" fontId="16" fillId="0" borderId="111" xfId="0" applyNumberFormat="1" applyFont="1" applyFill="1" applyBorder="1" applyAlignment="1">
      <alignment horizontal="center" vertical="center" wrapText="1"/>
    </xf>
    <xf numFmtId="49" fontId="16" fillId="0" borderId="132" xfId="0" applyNumberFormat="1" applyFont="1" applyFill="1" applyBorder="1" applyAlignment="1">
      <alignment horizontal="center" vertical="center" wrapText="1"/>
    </xf>
    <xf numFmtId="49" fontId="16" fillId="0" borderId="142" xfId="0" applyNumberFormat="1" applyFont="1" applyFill="1" applyBorder="1" applyAlignment="1">
      <alignment horizontal="center" vertical="center" wrapText="1"/>
    </xf>
    <xf numFmtId="49" fontId="4" fillId="26" borderId="111" xfId="0" applyNumberFormat="1" applyFont="1" applyFill="1" applyBorder="1" applyAlignment="1">
      <alignment horizontal="center" vertical="center" wrapText="1"/>
    </xf>
    <xf numFmtId="49" fontId="4" fillId="26" borderId="142" xfId="0" applyNumberFormat="1" applyFont="1" applyFill="1" applyBorder="1" applyAlignment="1">
      <alignment horizontal="center" vertical="center" wrapText="1"/>
    </xf>
    <xf numFmtId="49" fontId="4" fillId="25" borderId="114" xfId="0" applyNumberFormat="1" applyFont="1" applyFill="1" applyBorder="1" applyAlignment="1">
      <alignment horizontal="center" vertical="center" wrapText="1"/>
    </xf>
    <xf numFmtId="49" fontId="4" fillId="25" borderId="16" xfId="0" applyNumberFormat="1" applyFont="1" applyFill="1" applyBorder="1" applyAlignment="1">
      <alignment horizontal="center" vertical="center" wrapText="1"/>
    </xf>
    <xf numFmtId="49" fontId="4" fillId="25" borderId="96" xfId="0" applyNumberFormat="1" applyFont="1" applyFill="1" applyBorder="1" applyAlignment="1">
      <alignment horizontal="center" vertical="center" wrapText="1"/>
    </xf>
    <xf numFmtId="0" fontId="16" fillId="0" borderId="111" xfId="0" applyNumberFormat="1" applyFont="1" applyFill="1" applyBorder="1" applyAlignment="1">
      <alignment horizontal="center" vertical="center" wrapText="1"/>
    </xf>
    <xf numFmtId="0" fontId="16" fillId="0" borderId="77" xfId="0" applyNumberFormat="1" applyFont="1" applyFill="1" applyBorder="1" applyAlignment="1">
      <alignment horizontal="center" vertical="center" wrapText="1"/>
    </xf>
    <xf numFmtId="49" fontId="4" fillId="0" borderId="142" xfId="0" applyNumberFormat="1" applyFont="1" applyFill="1" applyBorder="1" applyAlignment="1">
      <alignment horizontal="center" vertical="center" wrapText="1"/>
    </xf>
    <xf numFmtId="49" fontId="4" fillId="18" borderId="111" xfId="0" applyNumberFormat="1" applyFont="1" applyFill="1" applyBorder="1" applyAlignment="1">
      <alignment horizontal="center" vertical="center" wrapText="1"/>
    </xf>
    <xf numFmtId="49" fontId="4" fillId="18" borderId="132" xfId="0" applyNumberFormat="1" applyFont="1" applyFill="1" applyBorder="1" applyAlignment="1">
      <alignment horizontal="center" vertical="center" wrapText="1"/>
    </xf>
    <xf numFmtId="49" fontId="4" fillId="18" borderId="77" xfId="0" applyNumberFormat="1" applyFont="1" applyFill="1" applyBorder="1" applyAlignment="1">
      <alignment horizontal="center" vertical="center" wrapText="1"/>
    </xf>
    <xf numFmtId="0" fontId="4" fillId="16" borderId="135" xfId="0" applyNumberFormat="1" applyFont="1" applyFill="1" applyBorder="1" applyAlignment="1">
      <alignment horizontal="center" vertical="center" wrapText="1"/>
    </xf>
    <xf numFmtId="0" fontId="4" fillId="0" borderId="134" xfId="0" applyNumberFormat="1" applyFont="1" applyFill="1" applyBorder="1" applyAlignment="1">
      <alignment horizontal="center" vertical="center" wrapText="1"/>
    </xf>
    <xf numFmtId="0" fontId="4" fillId="0" borderId="132" xfId="0" applyNumberFormat="1" applyFont="1" applyFill="1" applyBorder="1" applyAlignment="1">
      <alignment horizontal="center" vertical="center" wrapText="1"/>
    </xf>
    <xf numFmtId="49" fontId="17" fillId="0" borderId="98" xfId="0" applyNumberFormat="1" applyFont="1" applyFill="1" applyBorder="1" applyAlignment="1">
      <alignment horizontal="center" vertical="center" wrapText="1"/>
    </xf>
    <xf numFmtId="49" fontId="17" fillId="0" borderId="111" xfId="0" applyNumberFormat="1" applyFont="1" applyFill="1" applyBorder="1" applyAlignment="1">
      <alignment horizontal="center" vertical="center" wrapText="1"/>
    </xf>
    <xf numFmtId="49" fontId="17" fillId="0" borderId="132" xfId="0" applyNumberFormat="1" applyFont="1" applyFill="1" applyBorder="1" applyAlignment="1">
      <alignment horizontal="center" vertical="center" wrapText="1"/>
    </xf>
    <xf numFmtId="49" fontId="17" fillId="0" borderId="77" xfId="0" applyNumberFormat="1" applyFont="1" applyFill="1" applyBorder="1" applyAlignment="1">
      <alignment horizontal="center" vertical="center" wrapText="1"/>
    </xf>
    <xf numFmtId="49" fontId="16" fillId="0" borderId="77" xfId="0" applyNumberFormat="1" applyFont="1" applyFill="1" applyBorder="1" applyAlignment="1">
      <alignment horizontal="center" vertical="center" wrapText="1"/>
    </xf>
    <xf numFmtId="0" fontId="16" fillId="0" borderId="132" xfId="0" applyNumberFormat="1" applyFont="1" applyFill="1" applyBorder="1" applyAlignment="1">
      <alignment horizontal="center" vertical="center" wrapText="1"/>
    </xf>
    <xf numFmtId="0" fontId="15" fillId="19" borderId="111" xfId="0" applyNumberFormat="1" applyFont="1" applyFill="1" applyBorder="1" applyAlignment="1">
      <alignment horizontal="center" vertical="center" wrapText="1"/>
    </xf>
    <xf numFmtId="0" fontId="15" fillId="19" borderId="132" xfId="0" applyNumberFormat="1" applyFont="1" applyFill="1" applyBorder="1" applyAlignment="1">
      <alignment horizontal="center" vertical="center" wrapText="1"/>
    </xf>
    <xf numFmtId="0" fontId="15" fillId="19" borderId="77" xfId="0" applyNumberFormat="1" applyFont="1" applyFill="1" applyBorder="1" applyAlignment="1">
      <alignment horizontal="center" vertical="center" wrapText="1"/>
    </xf>
    <xf numFmtId="49" fontId="4" fillId="2" borderId="134" xfId="0" applyNumberFormat="1" applyFont="1" applyFill="1" applyBorder="1" applyAlignment="1">
      <alignment horizontal="center" vertical="center" wrapText="1"/>
    </xf>
    <xf numFmtId="0" fontId="4" fillId="31" borderId="111" xfId="0" applyNumberFormat="1" applyFont="1" applyFill="1" applyBorder="1" applyAlignment="1">
      <alignment horizontal="center" vertical="center" wrapText="1"/>
    </xf>
    <xf numFmtId="0" fontId="4" fillId="31" borderId="132" xfId="0" applyNumberFormat="1" applyFont="1" applyFill="1" applyBorder="1" applyAlignment="1">
      <alignment horizontal="center" vertical="center" wrapText="1"/>
    </xf>
    <xf numFmtId="0" fontId="4" fillId="31" borderId="77" xfId="0" applyNumberFormat="1" applyFont="1" applyFill="1" applyBorder="1" applyAlignment="1">
      <alignment horizontal="center" vertical="center" wrapText="1"/>
    </xf>
    <xf numFmtId="49" fontId="4" fillId="24" borderId="111" xfId="0" applyNumberFormat="1" applyFont="1" applyFill="1" applyBorder="1" applyAlignment="1">
      <alignment horizontal="center" vertical="center" wrapText="1"/>
    </xf>
    <xf numFmtId="49" fontId="4" fillId="24" borderId="132" xfId="0" applyNumberFormat="1" applyFont="1" applyFill="1" applyBorder="1" applyAlignment="1">
      <alignment horizontal="center" vertical="center" wrapText="1"/>
    </xf>
    <xf numFmtId="49" fontId="4" fillId="24" borderId="77" xfId="0" applyNumberFormat="1" applyFont="1" applyFill="1" applyBorder="1" applyAlignment="1">
      <alignment horizontal="center" vertical="center" wrapText="1"/>
    </xf>
    <xf numFmtId="49" fontId="4" fillId="16" borderId="111" xfId="0" applyNumberFormat="1" applyFont="1" applyFill="1" applyBorder="1" applyAlignment="1">
      <alignment horizontal="center" vertical="center" wrapText="1"/>
    </xf>
    <xf numFmtId="49" fontId="4" fillId="16" borderId="132" xfId="0" applyNumberFormat="1" applyFont="1" applyFill="1" applyBorder="1" applyAlignment="1">
      <alignment horizontal="center" vertical="center" wrapText="1"/>
    </xf>
    <xf numFmtId="49" fontId="4" fillId="16" borderId="77" xfId="0" applyNumberFormat="1" applyFont="1" applyFill="1" applyBorder="1" applyAlignment="1">
      <alignment horizontal="center" vertical="center" wrapText="1"/>
    </xf>
    <xf numFmtId="0" fontId="12" fillId="8" borderId="111" xfId="0" applyNumberFormat="1" applyFont="1" applyFill="1" applyBorder="1" applyAlignment="1">
      <alignment horizontal="center" vertical="center" wrapText="1"/>
    </xf>
    <xf numFmtId="0" fontId="12" fillId="8" borderId="132" xfId="0" applyNumberFormat="1" applyFont="1" applyFill="1" applyBorder="1" applyAlignment="1">
      <alignment horizontal="center" vertical="center" wrapText="1"/>
    </xf>
    <xf numFmtId="0" fontId="12" fillId="8" borderId="77" xfId="0" applyNumberFormat="1" applyFont="1" applyFill="1" applyBorder="1" applyAlignment="1">
      <alignment horizontal="center" vertical="center" wrapText="1"/>
    </xf>
    <xf numFmtId="0" fontId="4" fillId="18" borderId="111" xfId="0" applyNumberFormat="1" applyFont="1" applyFill="1" applyBorder="1" applyAlignment="1">
      <alignment horizontal="center" vertical="center" wrapText="1"/>
    </xf>
    <xf numFmtId="0" fontId="4" fillId="18" borderId="132" xfId="0" applyNumberFormat="1" applyFont="1" applyFill="1" applyBorder="1" applyAlignment="1">
      <alignment horizontal="center" vertical="center" wrapText="1"/>
    </xf>
    <xf numFmtId="0" fontId="4" fillId="18" borderId="77" xfId="0" applyNumberFormat="1" applyFont="1" applyFill="1" applyBorder="1" applyAlignment="1">
      <alignment horizontal="center" vertical="center" wrapText="1"/>
    </xf>
    <xf numFmtId="0" fontId="4" fillId="20" borderId="111" xfId="0" applyNumberFormat="1" applyFont="1" applyFill="1" applyBorder="1" applyAlignment="1">
      <alignment horizontal="center" vertical="center" wrapText="1"/>
    </xf>
    <xf numFmtId="0" fontId="4" fillId="20" borderId="132" xfId="0" applyNumberFormat="1" applyFont="1" applyFill="1" applyBorder="1" applyAlignment="1">
      <alignment horizontal="center" vertical="center" wrapText="1"/>
    </xf>
    <xf numFmtId="0" fontId="4" fillId="20" borderId="77" xfId="0" applyNumberFormat="1"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15" fillId="0" borderId="111" xfId="0" applyFont="1" applyBorder="1" applyAlignment="1">
      <alignment horizontal="center" vertical="center" wrapText="1"/>
    </xf>
    <xf numFmtId="0" fontId="15" fillId="0" borderId="142"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142" xfId="0" applyFont="1" applyBorder="1" applyAlignment="1">
      <alignment horizontal="center" vertical="center" wrapText="1"/>
    </xf>
    <xf numFmtId="0" fontId="4" fillId="16" borderId="136" xfId="0" applyNumberFormat="1" applyFont="1" applyFill="1" applyBorder="1" applyAlignment="1">
      <alignment horizontal="center" vertical="center" wrapText="1"/>
    </xf>
    <xf numFmtId="0" fontId="4" fillId="16" borderId="137" xfId="0" applyNumberFormat="1" applyFont="1" applyFill="1" applyBorder="1" applyAlignment="1">
      <alignment horizontal="center" vertical="center" wrapText="1"/>
    </xf>
    <xf numFmtId="0" fontId="4" fillId="16" borderId="138" xfId="0" applyNumberFormat="1" applyFont="1" applyFill="1" applyBorder="1" applyAlignment="1">
      <alignment horizontal="center" vertical="center" wrapText="1"/>
    </xf>
    <xf numFmtId="0" fontId="4" fillId="8" borderId="111" xfId="0" applyNumberFormat="1" applyFont="1" applyFill="1" applyBorder="1" applyAlignment="1">
      <alignment horizontal="center" vertical="center" wrapText="1"/>
    </xf>
    <xf numFmtId="0" fontId="4" fillId="8" borderId="132" xfId="0" applyNumberFormat="1" applyFont="1" applyFill="1" applyBorder="1" applyAlignment="1">
      <alignment horizontal="center" vertical="center" wrapText="1"/>
    </xf>
    <xf numFmtId="0" fontId="4" fillId="8" borderId="77" xfId="0" applyNumberFormat="1" applyFont="1" applyFill="1" applyBorder="1" applyAlignment="1">
      <alignment horizontal="center" vertical="center" wrapText="1"/>
    </xf>
    <xf numFmtId="49" fontId="23" fillId="18" borderId="111" xfId="169" applyNumberFormat="1" applyFont="1" applyFill="1" applyBorder="1" applyAlignment="1">
      <alignment horizontal="center" vertical="center" wrapText="1"/>
    </xf>
    <xf numFmtId="49" fontId="23" fillId="18" borderId="132" xfId="169" applyNumberFormat="1" applyFont="1" applyFill="1" applyBorder="1" applyAlignment="1">
      <alignment horizontal="center" vertical="center" wrapText="1"/>
    </xf>
    <xf numFmtId="49" fontId="23" fillId="18" borderId="77" xfId="169" applyNumberFormat="1" applyFont="1" applyFill="1" applyBorder="1" applyAlignment="1">
      <alignment horizontal="center" vertical="center" wrapText="1"/>
    </xf>
    <xf numFmtId="49" fontId="23" fillId="19" borderId="111" xfId="169" applyNumberFormat="1" applyFont="1" applyFill="1" applyBorder="1" applyAlignment="1">
      <alignment horizontal="center" vertical="center" wrapText="1"/>
    </xf>
    <xf numFmtId="49" fontId="23" fillId="19" borderId="132" xfId="169" applyNumberFormat="1" applyFont="1" applyFill="1" applyBorder="1" applyAlignment="1">
      <alignment horizontal="center" vertical="center" wrapText="1"/>
    </xf>
    <xf numFmtId="49" fontId="23" fillId="19" borderId="77" xfId="169" applyNumberFormat="1" applyFont="1" applyFill="1" applyBorder="1" applyAlignment="1">
      <alignment horizontal="center" vertical="center" wrapText="1"/>
    </xf>
    <xf numFmtId="49" fontId="23" fillId="20" borderId="111" xfId="169" applyNumberFormat="1" applyFont="1" applyFill="1" applyBorder="1" applyAlignment="1">
      <alignment horizontal="center" vertical="center" wrapText="1"/>
    </xf>
    <xf numFmtId="49" fontId="23" fillId="20" borderId="132" xfId="169" applyNumberFormat="1" applyFont="1" applyFill="1" applyBorder="1" applyAlignment="1">
      <alignment horizontal="center" vertical="center" wrapText="1"/>
    </xf>
    <xf numFmtId="49" fontId="23" fillId="20" borderId="77" xfId="169" applyNumberFormat="1" applyFont="1" applyFill="1" applyBorder="1" applyAlignment="1">
      <alignment horizontal="center" vertical="center" wrapText="1"/>
    </xf>
    <xf numFmtId="49" fontId="23" fillId="21" borderId="111" xfId="169" applyNumberFormat="1" applyFont="1" applyFill="1" applyBorder="1" applyAlignment="1">
      <alignment horizontal="center" vertical="center" wrapText="1"/>
    </xf>
    <xf numFmtId="49" fontId="23" fillId="21" borderId="132" xfId="169" applyNumberFormat="1" applyFont="1" applyFill="1" applyBorder="1" applyAlignment="1">
      <alignment horizontal="center" vertical="center" wrapText="1"/>
    </xf>
    <xf numFmtId="49" fontId="23" fillId="21" borderId="77" xfId="169" applyNumberFormat="1" applyFont="1" applyFill="1" applyBorder="1" applyAlignment="1">
      <alignment horizontal="center" vertical="center" wrapText="1"/>
    </xf>
    <xf numFmtId="49" fontId="23" fillId="22" borderId="111" xfId="169" applyNumberFormat="1" applyFont="1" applyFill="1" applyBorder="1" applyAlignment="1">
      <alignment horizontal="center" vertical="center" wrapText="1"/>
    </xf>
    <xf numFmtId="49" fontId="23" fillId="22" borderId="132" xfId="169" applyNumberFormat="1" applyFont="1" applyFill="1" applyBorder="1" applyAlignment="1">
      <alignment horizontal="center" vertical="center" wrapText="1"/>
    </xf>
    <xf numFmtId="49" fontId="23" fillId="22" borderId="77" xfId="169" applyNumberFormat="1" applyFont="1" applyFill="1" applyBorder="1" applyAlignment="1">
      <alignment horizontal="center" vertical="center" wrapText="1"/>
    </xf>
    <xf numFmtId="49" fontId="4" fillId="23" borderId="111" xfId="0" applyNumberFormat="1" applyFont="1" applyFill="1" applyBorder="1" applyAlignment="1">
      <alignment horizontal="center" vertical="center" wrapText="1"/>
    </xf>
    <xf numFmtId="49" fontId="4" fillId="23" borderId="132" xfId="0" applyNumberFormat="1" applyFont="1" applyFill="1" applyBorder="1" applyAlignment="1">
      <alignment horizontal="center" vertical="center" wrapText="1"/>
    </xf>
    <xf numFmtId="49" fontId="4" fillId="23" borderId="77" xfId="0" applyNumberFormat="1" applyFont="1" applyFill="1" applyBorder="1" applyAlignment="1">
      <alignment horizontal="center" vertical="center" wrapText="1"/>
    </xf>
    <xf numFmtId="0" fontId="4" fillId="27" borderId="111" xfId="0" applyNumberFormat="1" applyFont="1" applyFill="1" applyBorder="1" applyAlignment="1">
      <alignment horizontal="center" vertical="center" wrapText="1"/>
    </xf>
    <xf numFmtId="0" fontId="4" fillId="27" borderId="132" xfId="0" applyNumberFormat="1" applyFont="1" applyFill="1" applyBorder="1" applyAlignment="1">
      <alignment horizontal="center" vertical="center" wrapText="1"/>
    </xf>
    <xf numFmtId="0" fontId="4" fillId="27" borderId="77" xfId="0" applyNumberFormat="1" applyFont="1" applyFill="1" applyBorder="1" applyAlignment="1">
      <alignment horizontal="center" vertical="center" wrapText="1"/>
    </xf>
    <xf numFmtId="0" fontId="4" fillId="26" borderId="111" xfId="0" applyNumberFormat="1" applyFont="1" applyFill="1" applyBorder="1" applyAlignment="1">
      <alignment horizontal="center" vertical="center" wrapText="1"/>
    </xf>
    <xf numFmtId="0" fontId="4" fillId="26" borderId="132" xfId="0" applyNumberFormat="1" applyFont="1" applyFill="1" applyBorder="1" applyAlignment="1">
      <alignment horizontal="center" vertical="center" wrapText="1"/>
    </xf>
    <xf numFmtId="0" fontId="4" fillId="26" borderId="77" xfId="0" applyNumberFormat="1" applyFont="1" applyFill="1" applyBorder="1" applyAlignment="1">
      <alignment horizontal="center" vertical="center" wrapText="1"/>
    </xf>
    <xf numFmtId="49" fontId="4" fillId="2" borderId="13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103" xfId="0" applyNumberFormat="1" applyFont="1" applyFill="1" applyBorder="1" applyAlignment="1">
      <alignment horizontal="center" vertical="center" wrapText="1"/>
    </xf>
    <xf numFmtId="49" fontId="4" fillId="27" borderId="111" xfId="0" applyNumberFormat="1" applyFont="1" applyFill="1" applyBorder="1" applyAlignment="1">
      <alignment horizontal="center" vertical="center" wrapText="1"/>
    </xf>
    <xf numFmtId="49" fontId="4" fillId="27" borderId="132" xfId="0" applyNumberFormat="1" applyFont="1" applyFill="1" applyBorder="1" applyAlignment="1">
      <alignment horizontal="center" vertical="center" wrapText="1"/>
    </xf>
    <xf numFmtId="49" fontId="4" fillId="27" borderId="142" xfId="0" applyNumberFormat="1" applyFont="1" applyFill="1" applyBorder="1" applyAlignment="1">
      <alignment horizontal="center" vertical="center" wrapText="1"/>
    </xf>
    <xf numFmtId="0" fontId="4" fillId="23" borderId="111" xfId="0" applyNumberFormat="1" applyFont="1" applyFill="1" applyBorder="1" applyAlignment="1">
      <alignment horizontal="center" vertical="center" wrapText="1"/>
    </xf>
    <xf numFmtId="0" fontId="4" fillId="23" borderId="132" xfId="0" applyNumberFormat="1" applyFont="1" applyFill="1" applyBorder="1" applyAlignment="1">
      <alignment horizontal="center" vertical="center" wrapText="1"/>
    </xf>
    <xf numFmtId="0" fontId="4" fillId="23" borderId="77" xfId="0" applyNumberFormat="1" applyFont="1" applyFill="1" applyBorder="1" applyAlignment="1">
      <alignment horizontal="center" vertical="center" wrapText="1"/>
    </xf>
    <xf numFmtId="0" fontId="4" fillId="0" borderId="111" xfId="0" applyNumberFormat="1" applyFont="1" applyBorder="1" applyAlignment="1">
      <alignment horizontal="center" vertical="center" wrapText="1"/>
    </xf>
    <xf numFmtId="0" fontId="4" fillId="0" borderId="132" xfId="0" applyNumberFormat="1" applyFont="1" applyBorder="1" applyAlignment="1">
      <alignment horizontal="center" vertical="center" wrapText="1"/>
    </xf>
    <xf numFmtId="0" fontId="4" fillId="0" borderId="77" xfId="0" applyNumberFormat="1" applyFont="1" applyBorder="1" applyAlignment="1">
      <alignment horizontal="center" vertical="center" wrapText="1"/>
    </xf>
    <xf numFmtId="0" fontId="4" fillId="16" borderId="111" xfId="0" applyNumberFormat="1" applyFont="1" applyFill="1" applyBorder="1" applyAlignment="1">
      <alignment horizontal="center" vertical="center" wrapText="1"/>
    </xf>
    <xf numFmtId="0" fontId="4" fillId="16" borderId="142" xfId="0" applyNumberFormat="1" applyFont="1" applyFill="1" applyBorder="1" applyAlignment="1">
      <alignment horizontal="center" vertical="center" wrapText="1"/>
    </xf>
    <xf numFmtId="0" fontId="15" fillId="0" borderId="134" xfId="0" applyNumberFormat="1" applyFont="1" applyBorder="1" applyAlignment="1">
      <alignment horizontal="center" vertical="center" wrapText="1"/>
    </xf>
    <xf numFmtId="0" fontId="15" fillId="0" borderId="142" xfId="0" applyNumberFormat="1" applyFont="1" applyBorder="1" applyAlignment="1">
      <alignment horizontal="center" vertical="center" wrapText="1"/>
    </xf>
    <xf numFmtId="49" fontId="4" fillId="2" borderId="142" xfId="0" applyNumberFormat="1" applyFont="1" applyFill="1" applyBorder="1" applyAlignment="1">
      <alignment horizontal="center" vertical="center" wrapText="1"/>
    </xf>
    <xf numFmtId="49" fontId="7" fillId="0" borderId="111" xfId="0" applyNumberFormat="1" applyFont="1" applyFill="1" applyBorder="1" applyAlignment="1">
      <alignment horizontal="center" vertical="center" wrapText="1"/>
    </xf>
    <xf numFmtId="49" fontId="7" fillId="0" borderId="132" xfId="0" applyNumberFormat="1" applyFont="1" applyFill="1" applyBorder="1" applyAlignment="1">
      <alignment horizontal="center" vertical="center" wrapText="1"/>
    </xf>
    <xf numFmtId="49" fontId="7" fillId="0" borderId="142" xfId="0" applyNumberFormat="1" applyFont="1" applyFill="1" applyBorder="1" applyAlignment="1">
      <alignment horizontal="center" vertical="center" wrapText="1"/>
    </xf>
    <xf numFmtId="49" fontId="4" fillId="8" borderId="142" xfId="0" applyNumberFormat="1" applyFont="1" applyFill="1" applyBorder="1" applyAlignment="1">
      <alignment horizontal="center" vertical="center" wrapText="1"/>
    </xf>
    <xf numFmtId="49" fontId="4" fillId="17" borderId="114" xfId="0" applyNumberFormat="1" applyFont="1" applyFill="1" applyBorder="1" applyAlignment="1">
      <alignment horizontal="center" vertical="center" wrapText="1"/>
    </xf>
    <xf numFmtId="49" fontId="4" fillId="17" borderId="16" xfId="0" applyNumberFormat="1" applyFont="1" applyFill="1" applyBorder="1" applyAlignment="1">
      <alignment horizontal="center" vertical="center" wrapText="1"/>
    </xf>
    <xf numFmtId="49" fontId="4" fillId="17" borderId="96" xfId="0" applyNumberFormat="1" applyFont="1" applyFill="1" applyBorder="1" applyAlignment="1">
      <alignment horizontal="center" vertical="center" wrapText="1"/>
    </xf>
    <xf numFmtId="49" fontId="4" fillId="18" borderId="142" xfId="0" applyNumberFormat="1" applyFont="1" applyFill="1" applyBorder="1" applyAlignment="1">
      <alignment horizontal="center" vertical="center" wrapText="1"/>
    </xf>
    <xf numFmtId="49" fontId="4" fillId="19" borderId="142" xfId="0" applyNumberFormat="1" applyFont="1" applyFill="1" applyBorder="1" applyAlignment="1">
      <alignment horizontal="center" vertical="center" wrapText="1"/>
    </xf>
    <xf numFmtId="0" fontId="4" fillId="20" borderId="142" xfId="0" applyNumberFormat="1" applyFont="1" applyFill="1" applyBorder="1" applyAlignment="1">
      <alignment horizontal="center" vertical="center" wrapText="1"/>
    </xf>
    <xf numFmtId="49" fontId="17" fillId="0" borderId="142" xfId="0" applyNumberFormat="1" applyFont="1" applyFill="1" applyBorder="1" applyAlignment="1">
      <alignment horizontal="center" vertical="center" wrapText="1"/>
    </xf>
    <xf numFmtId="49" fontId="4" fillId="14" borderId="111" xfId="0" applyNumberFormat="1" applyFont="1" applyFill="1" applyBorder="1" applyAlignment="1">
      <alignment horizontal="center" vertical="center" wrapText="1"/>
    </xf>
    <xf numFmtId="49" fontId="4" fillId="14" borderId="132" xfId="0" applyNumberFormat="1" applyFont="1" applyFill="1" applyBorder="1" applyAlignment="1">
      <alignment horizontal="center" vertical="center" wrapText="1"/>
    </xf>
    <xf numFmtId="49" fontId="4" fillId="14" borderId="142" xfId="0" applyNumberFormat="1" applyFont="1" applyFill="1" applyBorder="1" applyAlignment="1">
      <alignment horizontal="center" vertical="center" wrapText="1"/>
    </xf>
    <xf numFmtId="49" fontId="4" fillId="25" borderId="111" xfId="0" applyNumberFormat="1" applyFont="1" applyFill="1" applyBorder="1" applyAlignment="1">
      <alignment horizontal="center" vertical="center" wrapText="1"/>
    </xf>
    <xf numFmtId="49" fontId="4" fillId="25" borderId="142" xfId="0" applyNumberFormat="1" applyFont="1" applyFill="1" applyBorder="1" applyAlignment="1">
      <alignment horizontal="center" vertical="center" wrapText="1"/>
    </xf>
    <xf numFmtId="0" fontId="4" fillId="15" borderId="114" xfId="0" applyNumberFormat="1" applyFont="1" applyFill="1" applyBorder="1" applyAlignment="1">
      <alignment horizontal="center" vertical="center" wrapText="1"/>
    </xf>
    <xf numFmtId="0" fontId="4" fillId="15" borderId="16" xfId="0" applyNumberFormat="1" applyFont="1" applyFill="1" applyBorder="1" applyAlignment="1">
      <alignment horizontal="center" vertical="center" wrapText="1"/>
    </xf>
    <xf numFmtId="0" fontId="4" fillId="15" borderId="96" xfId="0" applyNumberFormat="1" applyFont="1" applyFill="1" applyBorder="1" applyAlignment="1">
      <alignment horizontal="center" vertical="center" wrapText="1"/>
    </xf>
    <xf numFmtId="0" fontId="4" fillId="32" borderId="111" xfId="0" applyNumberFormat="1" applyFont="1" applyFill="1" applyBorder="1" applyAlignment="1">
      <alignment horizontal="center" vertical="center" wrapText="1"/>
    </xf>
    <xf numFmtId="0" fontId="4" fillId="32" borderId="132" xfId="0" applyNumberFormat="1" applyFont="1" applyFill="1" applyBorder="1" applyAlignment="1">
      <alignment horizontal="center" vertical="center" wrapText="1"/>
    </xf>
    <xf numFmtId="0" fontId="4" fillId="32" borderId="142" xfId="0" applyNumberFormat="1" applyFont="1" applyFill="1" applyBorder="1" applyAlignment="1">
      <alignment horizontal="center" vertical="center" wrapText="1"/>
    </xf>
    <xf numFmtId="0" fontId="4" fillId="23" borderId="110" xfId="0" applyNumberFormat="1" applyFont="1" applyFill="1" applyBorder="1" applyAlignment="1">
      <alignment horizontal="center" vertical="center" wrapText="1"/>
    </xf>
    <xf numFmtId="0" fontId="4" fillId="23" borderId="19" xfId="0" applyNumberFormat="1" applyFont="1" applyFill="1" applyBorder="1" applyAlignment="1">
      <alignment horizontal="center" vertical="center" wrapText="1"/>
    </xf>
    <xf numFmtId="0" fontId="4" fillId="23" borderId="81" xfId="0" applyNumberFormat="1" applyFont="1" applyFill="1" applyBorder="1" applyAlignment="1">
      <alignment horizontal="center" vertical="center" wrapText="1"/>
    </xf>
    <xf numFmtId="49" fontId="4" fillId="21" borderId="114" xfId="0" applyNumberFormat="1" applyFont="1" applyFill="1" applyBorder="1" applyAlignment="1">
      <alignment horizontal="center" vertical="center" wrapText="1"/>
    </xf>
    <xf numFmtId="49" fontId="4" fillId="21" borderId="16" xfId="0" applyNumberFormat="1" applyFont="1" applyFill="1" applyBorder="1" applyAlignment="1">
      <alignment horizontal="center" vertical="center" wrapText="1"/>
    </xf>
    <xf numFmtId="49" fontId="4" fillId="21" borderId="96" xfId="0" applyNumberFormat="1" applyFont="1" applyFill="1" applyBorder="1" applyAlignment="1">
      <alignment horizontal="center" vertical="center" wrapText="1"/>
    </xf>
    <xf numFmtId="49" fontId="4" fillId="24" borderId="142" xfId="0" applyNumberFormat="1" applyFont="1" applyFill="1" applyBorder="1" applyAlignment="1">
      <alignment horizontal="center" vertical="center" wrapText="1"/>
    </xf>
    <xf numFmtId="0" fontId="15" fillId="8" borderId="111" xfId="0" applyNumberFormat="1" applyFont="1" applyFill="1" applyBorder="1" applyAlignment="1">
      <alignment horizontal="center" vertical="center" wrapText="1"/>
    </xf>
    <xf numFmtId="0" fontId="15" fillId="8" borderId="132" xfId="0" applyNumberFormat="1" applyFont="1" applyFill="1" applyBorder="1" applyAlignment="1">
      <alignment horizontal="center" vertical="center" wrapText="1"/>
    </xf>
    <xf numFmtId="0" fontId="15" fillId="8" borderId="142" xfId="0" applyNumberFormat="1" applyFont="1" applyFill="1" applyBorder="1" applyAlignment="1">
      <alignment horizontal="center" vertical="center" wrapText="1"/>
    </xf>
    <xf numFmtId="0" fontId="4" fillId="0" borderId="142" xfId="0" applyNumberFormat="1" applyFont="1" applyFill="1" applyBorder="1" applyAlignment="1">
      <alignment horizontal="center" vertical="center" wrapText="1"/>
    </xf>
    <xf numFmtId="0" fontId="0" fillId="0" borderId="111" xfId="0" applyBorder="1" applyAlignment="1">
      <alignment horizontal="center" vertical="center" wrapText="1"/>
    </xf>
    <xf numFmtId="0" fontId="0" fillId="0" borderId="132" xfId="0" applyBorder="1" applyAlignment="1">
      <alignment horizontal="center" vertical="center" wrapText="1"/>
    </xf>
    <xf numFmtId="0" fontId="0" fillId="0" borderId="142" xfId="0" applyBorder="1" applyAlignment="1">
      <alignment horizontal="center" vertical="center" wrapText="1"/>
    </xf>
    <xf numFmtId="0" fontId="4" fillId="17" borderId="111" xfId="0" applyNumberFormat="1" applyFont="1" applyFill="1" applyBorder="1" applyAlignment="1">
      <alignment horizontal="center" vertical="center" wrapText="1"/>
    </xf>
    <xf numFmtId="0" fontId="4" fillId="17" borderId="132" xfId="0" applyNumberFormat="1" applyFont="1" applyFill="1" applyBorder="1" applyAlignment="1">
      <alignment horizontal="center" vertical="center" wrapText="1"/>
    </xf>
    <xf numFmtId="0" fontId="4" fillId="17" borderId="142" xfId="0" applyNumberFormat="1" applyFont="1" applyFill="1" applyBorder="1" applyAlignment="1">
      <alignment horizontal="center" vertical="center" wrapText="1"/>
    </xf>
    <xf numFmtId="0" fontId="15" fillId="0" borderId="111" xfId="0" applyNumberFormat="1" applyFont="1" applyFill="1" applyBorder="1" applyAlignment="1">
      <alignment horizontal="center" vertical="center" wrapText="1"/>
    </xf>
    <xf numFmtId="0" fontId="15" fillId="0" borderId="132" xfId="0" applyNumberFormat="1" applyFont="1" applyFill="1" applyBorder="1" applyAlignment="1">
      <alignment horizontal="center" vertical="center" wrapText="1"/>
    </xf>
    <xf numFmtId="0" fontId="15" fillId="0" borderId="142" xfId="0" applyNumberFormat="1" applyFont="1" applyFill="1" applyBorder="1" applyAlignment="1">
      <alignment horizontal="center" vertical="center" wrapText="1"/>
    </xf>
    <xf numFmtId="0" fontId="0" fillId="18" borderId="142" xfId="0" applyNumberFormat="1" applyFont="1" applyFill="1" applyBorder="1" applyAlignment="1">
      <alignment horizontal="center" vertical="center" wrapText="1"/>
    </xf>
  </cellXfs>
  <cellStyles count="384">
    <cellStyle name="20% - Accent1" xfId="335" builtinId="30"/>
    <cellStyle name="Bad" xfId="255"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Good" xfId="169"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Neutral" xfId="334" builtinId="28"/>
    <cellStyle name="Normal" xfId="0" builtinId="0"/>
    <cellStyle name="Normal 2" xfId="254"/>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F67D04"/>
      <rgbColor rgb="FFFDE9D9"/>
      <rgbColor rgb="FFFF0000"/>
      <rgbColor rgb="FFBFBFBF"/>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FF1E6"/>
      <color rgb="FFB7DEE8"/>
      <color rgb="FFB7462F"/>
      <color rgb="FFE86718"/>
      <color rgb="FFDB6A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externalLink" Target="externalLinks/externalLink1.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57754</xdr:colOff>
      <xdr:row>0</xdr:row>
      <xdr:rowOff>127605</xdr:rowOff>
    </xdr:from>
    <xdr:to>
      <xdr:col>2</xdr:col>
      <xdr:colOff>1724629</xdr:colOff>
      <xdr:row>0</xdr:row>
      <xdr:rowOff>858791</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92954" y="127605"/>
          <a:ext cx="1666875" cy="7311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1300529</xdr:colOff>
      <xdr:row>0</xdr:row>
      <xdr:rowOff>76502</xdr:rowOff>
    </xdr:from>
    <xdr:to>
      <xdr:col>3</xdr:col>
      <xdr:colOff>1611044</xdr:colOff>
      <xdr:row>0</xdr:row>
      <xdr:rowOff>807688</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1629" y="76502"/>
          <a:ext cx="818515" cy="961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25399</xdr:colOff>
      <xdr:row>0</xdr:row>
      <xdr:rowOff>151190</xdr:rowOff>
    </xdr:from>
    <xdr:to>
      <xdr:col>2</xdr:col>
      <xdr:colOff>1692274</xdr:colOff>
      <xdr:row>0</xdr:row>
      <xdr:rowOff>882376</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6399" y="151190"/>
          <a:ext cx="803275" cy="32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37547</xdr:colOff>
      <xdr:row>0</xdr:row>
      <xdr:rowOff>93662</xdr:rowOff>
    </xdr:from>
    <xdr:to>
      <xdr:col>2</xdr:col>
      <xdr:colOff>1704422</xdr:colOff>
      <xdr:row>0</xdr:row>
      <xdr:rowOff>824848</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15080" y="93662"/>
          <a:ext cx="1666875" cy="7311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28727</xdr:colOff>
      <xdr:row>0</xdr:row>
      <xdr:rowOff>61347</xdr:rowOff>
    </xdr:from>
    <xdr:to>
      <xdr:col>2</xdr:col>
      <xdr:colOff>1695602</xdr:colOff>
      <xdr:row>0</xdr:row>
      <xdr:rowOff>536575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6927" y="61347"/>
          <a:ext cx="1666875" cy="4752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34471</xdr:colOff>
      <xdr:row>0</xdr:row>
      <xdr:rowOff>130930</xdr:rowOff>
    </xdr:from>
    <xdr:to>
      <xdr:col>2</xdr:col>
      <xdr:colOff>1693364</xdr:colOff>
      <xdr:row>0</xdr:row>
      <xdr:rowOff>862116</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9804" y="130930"/>
          <a:ext cx="1665667" cy="7311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1269999</xdr:colOff>
      <xdr:row>0</xdr:row>
      <xdr:rowOff>79828</xdr:rowOff>
    </xdr:from>
    <xdr:to>
      <xdr:col>2</xdr:col>
      <xdr:colOff>1599141</xdr:colOff>
      <xdr:row>0</xdr:row>
      <xdr:rowOff>811014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599" y="79828"/>
          <a:ext cx="1666875" cy="7311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45218</xdr:colOff>
      <xdr:row>0</xdr:row>
      <xdr:rowOff>86784</xdr:rowOff>
    </xdr:from>
    <xdr:to>
      <xdr:col>2</xdr:col>
      <xdr:colOff>1712093</xdr:colOff>
      <xdr:row>0</xdr:row>
      <xdr:rowOff>817970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34418" y="86784"/>
          <a:ext cx="1666875" cy="7311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1240607</xdr:colOff>
      <xdr:row>0</xdr:row>
      <xdr:rowOff>66411</xdr:rowOff>
    </xdr:from>
    <xdr:to>
      <xdr:col>2</xdr:col>
      <xdr:colOff>1661295</xdr:colOff>
      <xdr:row>0</xdr:row>
      <xdr:rowOff>797597</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3607" y="66411"/>
          <a:ext cx="1666875" cy="7311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1258093</xdr:colOff>
      <xdr:row>0</xdr:row>
      <xdr:rowOff>122502</xdr:rowOff>
    </xdr:from>
    <xdr:to>
      <xdr:col>3</xdr:col>
      <xdr:colOff>0</xdr:colOff>
      <xdr:row>0</xdr:row>
      <xdr:rowOff>854085</xdr:rowOff>
    </xdr:to>
    <xdr:pic>
      <xdr:nvPicPr>
        <xdr:cNvPr id="3" name="2 Imagen"/>
        <xdr:cNvPicPr>
          <a:picLocks noChangeAspect="1"/>
        </xdr:cNvPicPr>
      </xdr:nvPicPr>
      <xdr:blipFill>
        <a:blip xmlns:r="http://schemas.openxmlformats.org/officeDocument/2006/relationships" r:embed="rId1"/>
        <a:stretch>
          <a:fillRect/>
        </a:stretch>
      </xdr:blipFill>
      <xdr:spPr>
        <a:xfrm>
          <a:off x="2418026" y="122502"/>
          <a:ext cx="1670449" cy="73158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86767</xdr:colOff>
      <xdr:row>0</xdr:row>
      <xdr:rowOff>66675</xdr:rowOff>
    </xdr:from>
    <xdr:to>
      <xdr:col>2</xdr:col>
      <xdr:colOff>1744117</xdr:colOff>
      <xdr:row>1</xdr:row>
      <xdr:rowOff>438150</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06092" y="66675"/>
          <a:ext cx="1657350" cy="561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social/Library/Containers/com.apple.mail/Data/Library/Mail%20Downloads/6C404DAE-5714-497D-9402-5D752ABE03F7/SIME%20OCT-JUL%20SINDICATUR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CTUBRE-DICIEMBRE"/>
      <sheetName val="ENERO-MARZO"/>
      <sheetName val="ABRIL"/>
      <sheetName val="MAYO"/>
      <sheetName val="JUNIO"/>
      <sheetName val="JULIO"/>
      <sheetName val="TOTAL"/>
      <sheetName val="Hoja1"/>
    </sheetNames>
    <sheetDataSet>
      <sheetData sheetId="0">
        <row r="4">
          <cell r="E4">
            <v>76</v>
          </cell>
        </row>
        <row r="5">
          <cell r="E5">
            <v>1</v>
          </cell>
        </row>
        <row r="6">
          <cell r="E6">
            <v>0</v>
          </cell>
        </row>
        <row r="7">
          <cell r="E7">
            <v>38</v>
          </cell>
        </row>
        <row r="8">
          <cell r="E8">
            <v>19</v>
          </cell>
        </row>
        <row r="11">
          <cell r="E11">
            <v>0</v>
          </cell>
        </row>
        <row r="17">
          <cell r="E17">
            <v>0</v>
          </cell>
        </row>
        <row r="20">
          <cell r="E20">
            <v>63</v>
          </cell>
        </row>
        <row r="21">
          <cell r="E21">
            <v>23</v>
          </cell>
        </row>
        <row r="36">
          <cell r="E36">
            <v>95</v>
          </cell>
        </row>
      </sheetData>
      <sheetData sheetId="1">
        <row r="4">
          <cell r="E4">
            <v>71</v>
          </cell>
        </row>
        <row r="5">
          <cell r="E5">
            <v>2</v>
          </cell>
        </row>
        <row r="6">
          <cell r="E6">
            <v>1</v>
          </cell>
        </row>
        <row r="7">
          <cell r="E7">
            <v>42</v>
          </cell>
        </row>
        <row r="8">
          <cell r="E8">
            <v>24</v>
          </cell>
        </row>
        <row r="11">
          <cell r="E11">
            <v>0</v>
          </cell>
        </row>
        <row r="17">
          <cell r="E17">
            <v>0</v>
          </cell>
        </row>
        <row r="20">
          <cell r="E20">
            <v>31</v>
          </cell>
        </row>
        <row r="21">
          <cell r="E21">
            <v>48</v>
          </cell>
        </row>
        <row r="36">
          <cell r="E36">
            <v>66</v>
          </cell>
        </row>
      </sheetData>
      <sheetData sheetId="2">
        <row r="4">
          <cell r="E4">
            <v>18</v>
          </cell>
        </row>
        <row r="5">
          <cell r="E5">
            <v>4</v>
          </cell>
        </row>
        <row r="6">
          <cell r="E6">
            <v>5</v>
          </cell>
        </row>
        <row r="7">
          <cell r="E7">
            <v>14</v>
          </cell>
        </row>
        <row r="8">
          <cell r="E8">
            <v>1</v>
          </cell>
        </row>
        <row r="11">
          <cell r="E11">
            <v>0</v>
          </cell>
        </row>
        <row r="17">
          <cell r="E17">
            <v>0</v>
          </cell>
        </row>
        <row r="20">
          <cell r="E20">
            <v>5</v>
          </cell>
        </row>
        <row r="21">
          <cell r="E21">
            <v>0</v>
          </cell>
        </row>
        <row r="36">
          <cell r="E36">
            <v>9</v>
          </cell>
        </row>
      </sheetData>
      <sheetData sheetId="3">
        <row r="4">
          <cell r="E4">
            <v>23</v>
          </cell>
        </row>
        <row r="5">
          <cell r="E5">
            <v>3</v>
          </cell>
        </row>
        <row r="6">
          <cell r="E6">
            <v>3</v>
          </cell>
        </row>
        <row r="7">
          <cell r="E7">
            <v>8</v>
          </cell>
        </row>
        <row r="8">
          <cell r="E8">
            <v>6</v>
          </cell>
        </row>
        <row r="11">
          <cell r="E11">
            <v>0</v>
          </cell>
        </row>
        <row r="17">
          <cell r="E17">
            <v>0</v>
          </cell>
        </row>
        <row r="20">
          <cell r="E20">
            <v>23</v>
          </cell>
        </row>
        <row r="21">
          <cell r="E21">
            <v>10</v>
          </cell>
        </row>
        <row r="36">
          <cell r="E36">
            <v>12</v>
          </cell>
        </row>
      </sheetData>
      <sheetData sheetId="4">
        <row r="4">
          <cell r="E4">
            <v>25</v>
          </cell>
        </row>
        <row r="5">
          <cell r="E5">
            <v>2</v>
          </cell>
        </row>
        <row r="6">
          <cell r="E6">
            <v>2</v>
          </cell>
        </row>
        <row r="7">
          <cell r="E7">
            <v>7</v>
          </cell>
        </row>
        <row r="8">
          <cell r="E8">
            <v>2</v>
          </cell>
        </row>
        <row r="11">
          <cell r="E11">
            <v>0</v>
          </cell>
        </row>
        <row r="17">
          <cell r="E17">
            <v>2</v>
          </cell>
        </row>
        <row r="20">
          <cell r="E20">
            <v>16</v>
          </cell>
        </row>
        <row r="21">
          <cell r="E21">
            <v>10</v>
          </cell>
        </row>
        <row r="36">
          <cell r="E36">
            <v>33</v>
          </cell>
        </row>
      </sheetData>
      <sheetData sheetId="5">
        <row r="4">
          <cell r="E4">
            <v>19</v>
          </cell>
        </row>
        <row r="5">
          <cell r="E5">
            <v>2</v>
          </cell>
        </row>
        <row r="6">
          <cell r="E6">
            <v>2</v>
          </cell>
        </row>
        <row r="7">
          <cell r="E7">
            <v>4</v>
          </cell>
        </row>
        <row r="8">
          <cell r="E8">
            <v>2</v>
          </cell>
        </row>
        <row r="11">
          <cell r="E11">
            <v>0</v>
          </cell>
        </row>
        <row r="17">
          <cell r="E17">
            <v>0</v>
          </cell>
        </row>
        <row r="20">
          <cell r="E20">
            <v>4</v>
          </cell>
        </row>
        <row r="21">
          <cell r="E21">
            <v>20</v>
          </cell>
        </row>
        <row r="36">
          <cell r="E36">
            <v>25</v>
          </cell>
        </row>
      </sheetData>
      <sheetData sheetId="6" refreshError="1"/>
      <sheetData sheetId="7" refreshError="1"/>
    </sheetDataSet>
  </externalBook>
</externalLink>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47"/>
  <sheetViews>
    <sheetView showGridLines="0" tabSelected="1" zoomScale="125" zoomScaleNormal="125" zoomScalePageLayoutView="125" workbookViewId="0">
      <selection activeCell="N18" sqref="N18"/>
    </sheetView>
  </sheetViews>
  <sheetFormatPr baseColWidth="10" defaultColWidth="10.83203125" defaultRowHeight="15" customHeight="1" x14ac:dyDescent="0"/>
  <cols>
    <col min="1" max="1" width="12.6640625" style="282" customWidth="1"/>
    <col min="2" max="2" width="16.6640625" style="282" customWidth="1"/>
    <col min="3" max="3" width="27" style="1" customWidth="1"/>
    <col min="4" max="4" width="7.1640625" style="1070" customWidth="1"/>
    <col min="5" max="5" width="6.83203125" style="1070" customWidth="1"/>
    <col min="6" max="6" width="6.33203125" style="1070" customWidth="1"/>
    <col min="7" max="7" width="5.83203125" style="1070" customWidth="1"/>
    <col min="8" max="8" width="6.1640625" style="1070" customWidth="1"/>
    <col min="9" max="9" width="6.6640625" style="1070" bestFit="1" customWidth="1"/>
    <col min="10" max="10" width="6.1640625" style="1070" customWidth="1"/>
    <col min="11" max="11" width="6" style="1070" customWidth="1"/>
    <col min="12" max="12" width="8.1640625" style="549" customWidth="1"/>
    <col min="13" max="104" width="10.83203125" style="1" customWidth="1"/>
  </cols>
  <sheetData>
    <row r="1" spans="1:104" ht="75" customHeight="1" thickBot="1">
      <c r="A1" s="284"/>
      <c r="B1" s="284"/>
      <c r="C1" s="57"/>
    </row>
    <row r="2" spans="1:104" s="7" customFormat="1" ht="76" customHeight="1" thickBot="1">
      <c r="A2" s="60" t="s">
        <v>0</v>
      </c>
      <c r="B2" s="258" t="s">
        <v>159</v>
      </c>
      <c r="C2" s="59" t="s">
        <v>303</v>
      </c>
      <c r="D2" s="1071" t="s">
        <v>1061</v>
      </c>
      <c r="E2" s="1072" t="s">
        <v>1062</v>
      </c>
      <c r="F2" s="1072" t="s">
        <v>1063</v>
      </c>
      <c r="G2" s="1072" t="s">
        <v>1064</v>
      </c>
      <c r="H2" s="550" t="s">
        <v>1065</v>
      </c>
      <c r="I2" s="550" t="s">
        <v>1240</v>
      </c>
      <c r="J2" s="1073" t="s">
        <v>1245</v>
      </c>
      <c r="K2" s="1073" t="s">
        <v>1251</v>
      </c>
      <c r="L2" s="550" t="s">
        <v>1133</v>
      </c>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row>
    <row r="3" spans="1:104" ht="15" customHeight="1" thickBot="1">
      <c r="A3" s="285"/>
      <c r="B3" s="286"/>
      <c r="C3" s="259"/>
      <c r="D3" s="1074"/>
      <c r="E3" s="1075"/>
      <c r="F3" s="1075"/>
      <c r="G3" s="1075"/>
      <c r="H3" s="551"/>
      <c r="I3" s="551"/>
      <c r="J3" s="551"/>
      <c r="K3" s="551"/>
      <c r="L3" s="551"/>
    </row>
    <row r="4" spans="1:104" ht="27" customHeight="1">
      <c r="A4" s="1130" t="s">
        <v>309</v>
      </c>
      <c r="B4" s="1133" t="s">
        <v>757</v>
      </c>
      <c r="C4" s="113" t="s">
        <v>160</v>
      </c>
      <c r="D4" s="552">
        <v>0</v>
      </c>
      <c r="E4" s="552">
        <v>1</v>
      </c>
      <c r="F4" s="1076">
        <v>0</v>
      </c>
      <c r="G4" s="1076">
        <v>0</v>
      </c>
      <c r="H4" s="552">
        <v>0</v>
      </c>
      <c r="I4" s="1077">
        <v>0</v>
      </c>
      <c r="J4" s="1077"/>
      <c r="K4" s="1077"/>
      <c r="L4" s="552">
        <f t="shared" ref="L4:L8" si="0">SUM(D4:I4)</f>
        <v>1</v>
      </c>
    </row>
    <row r="5" spans="1:104" ht="19.5" customHeight="1">
      <c r="A5" s="1131"/>
      <c r="B5" s="1134"/>
      <c r="C5" s="114" t="s">
        <v>163</v>
      </c>
      <c r="D5" s="555">
        <v>0</v>
      </c>
      <c r="E5" s="555">
        <v>2</v>
      </c>
      <c r="F5" s="1078">
        <v>0</v>
      </c>
      <c r="G5" s="1078">
        <v>5</v>
      </c>
      <c r="H5" s="555">
        <v>8</v>
      </c>
      <c r="I5" s="1077">
        <v>2</v>
      </c>
      <c r="J5" s="1077"/>
      <c r="K5" s="1077"/>
      <c r="L5" s="552">
        <f t="shared" si="0"/>
        <v>17</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row>
    <row r="6" spans="1:104" ht="21.75" customHeight="1">
      <c r="A6" s="1131"/>
      <c r="B6" s="1134"/>
      <c r="C6" s="115" t="s">
        <v>161</v>
      </c>
      <c r="D6" s="555">
        <v>0</v>
      </c>
      <c r="E6" s="555">
        <v>2</v>
      </c>
      <c r="F6" s="1078">
        <v>2</v>
      </c>
      <c r="G6" s="1078">
        <v>0</v>
      </c>
      <c r="H6" s="555">
        <v>0</v>
      </c>
      <c r="I6" s="1077">
        <v>0</v>
      </c>
      <c r="J6" s="1077"/>
      <c r="K6" s="1077"/>
      <c r="L6" s="552">
        <f t="shared" si="0"/>
        <v>4</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row>
    <row r="7" spans="1:104" ht="21" customHeight="1">
      <c r="A7" s="1131"/>
      <c r="B7" s="1134"/>
      <c r="C7" s="115" t="s">
        <v>162</v>
      </c>
      <c r="D7" s="555">
        <v>0</v>
      </c>
      <c r="E7" s="555">
        <v>1</v>
      </c>
      <c r="F7" s="1078">
        <v>4</v>
      </c>
      <c r="G7" s="1078">
        <v>2</v>
      </c>
      <c r="H7" s="555">
        <v>0</v>
      </c>
      <c r="I7" s="1077">
        <v>3</v>
      </c>
      <c r="J7" s="1077"/>
      <c r="K7" s="1077"/>
      <c r="L7" s="552">
        <f t="shared" si="0"/>
        <v>10</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row>
    <row r="8" spans="1:104" ht="18" customHeight="1">
      <c r="A8" s="1131"/>
      <c r="B8" s="1134"/>
      <c r="C8" s="115" t="s">
        <v>1</v>
      </c>
      <c r="D8" s="555">
        <v>0</v>
      </c>
      <c r="E8" s="555">
        <v>20</v>
      </c>
      <c r="F8" s="1078">
        <v>30</v>
      </c>
      <c r="G8" s="1078">
        <v>6</v>
      </c>
      <c r="H8" s="555">
        <v>7</v>
      </c>
      <c r="I8" s="1077">
        <v>3</v>
      </c>
      <c r="J8" s="1077"/>
      <c r="K8" s="1077"/>
      <c r="L8" s="552">
        <f t="shared" si="0"/>
        <v>66</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row>
    <row r="9" spans="1:104" s="33" customFormat="1" ht="18.75" customHeight="1">
      <c r="A9" s="1131"/>
      <c r="B9" s="263" t="s">
        <v>1125</v>
      </c>
      <c r="C9" s="255" t="s">
        <v>210</v>
      </c>
      <c r="D9" s="503"/>
      <c r="E9" s="503"/>
      <c r="F9" s="1079"/>
      <c r="G9" s="1079"/>
      <c r="H9" s="503"/>
      <c r="I9" s="1080">
        <v>20</v>
      </c>
      <c r="J9" s="1081"/>
      <c r="K9" s="1081"/>
      <c r="L9" s="503">
        <v>20</v>
      </c>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row>
    <row r="10" spans="1:104" s="33" customFormat="1" ht="18.75" customHeight="1">
      <c r="A10" s="1131"/>
      <c r="B10" s="1127" t="s">
        <v>1098</v>
      </c>
      <c r="C10" s="255" t="s">
        <v>1099</v>
      </c>
      <c r="D10" s="503">
        <v>1</v>
      </c>
      <c r="E10" s="503">
        <v>0</v>
      </c>
      <c r="F10" s="1079">
        <v>0</v>
      </c>
      <c r="G10" s="1079">
        <v>0</v>
      </c>
      <c r="H10" s="503">
        <v>0</v>
      </c>
      <c r="I10" s="1080">
        <v>1</v>
      </c>
      <c r="J10" s="1081"/>
      <c r="K10" s="1081"/>
      <c r="L10" s="503">
        <v>1</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row>
    <row r="11" spans="1:104" s="33" customFormat="1" ht="18.75" customHeight="1">
      <c r="A11" s="1132"/>
      <c r="B11" s="1128"/>
      <c r="C11" s="255" t="s">
        <v>1100</v>
      </c>
      <c r="D11" s="503">
        <v>3</v>
      </c>
      <c r="E11" s="503">
        <v>0</v>
      </c>
      <c r="F11" s="1079">
        <v>0</v>
      </c>
      <c r="G11" s="1079">
        <v>0</v>
      </c>
      <c r="H11" s="503">
        <v>0</v>
      </c>
      <c r="I11" s="1080">
        <v>0</v>
      </c>
      <c r="J11" s="1081"/>
      <c r="K11" s="1081"/>
      <c r="L11" s="503">
        <v>3</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row>
    <row r="12" spans="1:104" ht="18.75" customHeight="1">
      <c r="A12" s="287"/>
      <c r="B12" s="279"/>
      <c r="C12" s="13"/>
      <c r="D12" s="554"/>
      <c r="E12" s="554"/>
      <c r="F12" s="1082"/>
      <c r="G12" s="1082"/>
      <c r="H12" s="554"/>
      <c r="I12" s="1083"/>
      <c r="J12" s="1084"/>
      <c r="K12" s="1084"/>
      <c r="L12" s="55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row>
    <row r="13" spans="1:104" ht="14">
      <c r="A13" s="1135" t="s">
        <v>38</v>
      </c>
      <c r="B13" s="1113" t="s">
        <v>1135</v>
      </c>
      <c r="C13" s="1021" t="s">
        <v>39</v>
      </c>
      <c r="D13" s="555">
        <v>610</v>
      </c>
      <c r="E13" s="555">
        <v>215</v>
      </c>
      <c r="F13" s="555">
        <v>23</v>
      </c>
      <c r="G13" s="555">
        <v>45</v>
      </c>
      <c r="H13" s="555">
        <v>24</v>
      </c>
      <c r="I13" s="1085">
        <v>16</v>
      </c>
      <c r="J13" s="1086">
        <v>20</v>
      </c>
      <c r="K13" s="1086">
        <v>20</v>
      </c>
      <c r="L13" s="555">
        <f t="shared" ref="L13:L14" si="1">SUM(D13:K13)</f>
        <v>973</v>
      </c>
    </row>
    <row r="14" spans="1:104" ht="18.75" customHeight="1">
      <c r="A14" s="1136"/>
      <c r="B14" s="1114"/>
      <c r="C14" s="1021" t="s">
        <v>40</v>
      </c>
      <c r="D14" s="555">
        <v>24</v>
      </c>
      <c r="E14" s="555">
        <v>391</v>
      </c>
      <c r="F14" s="1078">
        <v>301</v>
      </c>
      <c r="G14" s="1078">
        <v>99</v>
      </c>
      <c r="H14" s="555">
        <v>73</v>
      </c>
      <c r="I14" s="1085">
        <v>133</v>
      </c>
      <c r="J14" s="1086">
        <v>102</v>
      </c>
      <c r="K14" s="1086">
        <v>102</v>
      </c>
      <c r="L14" s="555">
        <f t="shared" si="1"/>
        <v>1225</v>
      </c>
    </row>
    <row r="15" spans="1:104" ht="18.75" customHeight="1">
      <c r="A15" s="277"/>
      <c r="B15" s="288"/>
      <c r="C15" s="1023"/>
      <c r="D15" s="554"/>
      <c r="E15" s="554"/>
      <c r="F15" s="1082"/>
      <c r="G15" s="1082"/>
      <c r="H15" s="554"/>
      <c r="I15" s="1083"/>
      <c r="J15" s="1084"/>
      <c r="K15" s="1084"/>
      <c r="L15" s="55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row>
    <row r="16" spans="1:104" ht="22" customHeight="1">
      <c r="A16" s="1137" t="s">
        <v>41</v>
      </c>
      <c r="B16" s="1113" t="s">
        <v>562</v>
      </c>
      <c r="C16" s="1024" t="s">
        <v>563</v>
      </c>
      <c r="D16" s="555">
        <v>7</v>
      </c>
      <c r="E16" s="555">
        <v>120</v>
      </c>
      <c r="F16" s="1078">
        <v>51</v>
      </c>
      <c r="G16" s="1078">
        <v>11</v>
      </c>
      <c r="H16" s="555">
        <v>5</v>
      </c>
      <c r="I16" s="1085">
        <v>52</v>
      </c>
      <c r="J16" s="1086">
        <v>24</v>
      </c>
      <c r="K16" s="1086">
        <v>24</v>
      </c>
      <c r="L16" s="555">
        <f>SUM(D16:K16)</f>
        <v>294</v>
      </c>
    </row>
    <row r="17" spans="1:104" ht="18.75" customHeight="1">
      <c r="A17" s="1138"/>
      <c r="B17" s="1114"/>
      <c r="C17" s="1025" t="s">
        <v>905</v>
      </c>
      <c r="D17" s="555">
        <v>273</v>
      </c>
      <c r="E17" s="555">
        <f>SUM(E18:E19)</f>
        <v>1636</v>
      </c>
      <c r="F17" s="1078">
        <f>SUM(F18:F19)</f>
        <v>818</v>
      </c>
      <c r="G17" s="1078">
        <f>SUM(G18:G19)</f>
        <v>768</v>
      </c>
      <c r="H17" s="555">
        <f>SUM(H18:H19)</f>
        <v>463</v>
      </c>
      <c r="I17" s="1085">
        <v>292</v>
      </c>
      <c r="J17" s="1086">
        <v>395</v>
      </c>
      <c r="K17" s="1086">
        <v>395</v>
      </c>
      <c r="L17" s="555">
        <f t="shared" ref="L17" si="2">SUM(D17:H17)</f>
        <v>3958</v>
      </c>
    </row>
    <row r="18" spans="1:104" ht="18.75" customHeight="1">
      <c r="A18" s="1138"/>
      <c r="B18" s="1114"/>
      <c r="C18" s="1026" t="s">
        <v>42</v>
      </c>
      <c r="D18" s="503">
        <v>243</v>
      </c>
      <c r="E18" s="503">
        <v>1368</v>
      </c>
      <c r="F18" s="1079">
        <v>730</v>
      </c>
      <c r="G18" s="1079">
        <v>650</v>
      </c>
      <c r="H18" s="503">
        <v>388</v>
      </c>
      <c r="I18" s="1080">
        <v>155</v>
      </c>
      <c r="J18" s="1081">
        <v>353</v>
      </c>
      <c r="K18" s="1081">
        <v>353</v>
      </c>
      <c r="L18" s="556">
        <f t="shared" ref="L18:L25" si="3">SUM(D18:K18)</f>
        <v>4240</v>
      </c>
    </row>
    <row r="19" spans="1:104" ht="18.75" customHeight="1">
      <c r="A19" s="1138"/>
      <c r="B19" s="1115"/>
      <c r="C19" s="1022" t="s">
        <v>43</v>
      </c>
      <c r="D19" s="503">
        <v>30</v>
      </c>
      <c r="E19" s="503">
        <v>268</v>
      </c>
      <c r="F19" s="1079">
        <v>88</v>
      </c>
      <c r="G19" s="1079">
        <v>118</v>
      </c>
      <c r="H19" s="503">
        <v>75</v>
      </c>
      <c r="I19" s="1080">
        <v>137</v>
      </c>
      <c r="J19" s="1081">
        <v>71</v>
      </c>
      <c r="K19" s="1081">
        <v>71</v>
      </c>
      <c r="L19" s="556">
        <f t="shared" si="3"/>
        <v>858</v>
      </c>
    </row>
    <row r="20" spans="1:104" s="33" customFormat="1" ht="25">
      <c r="A20" s="1138"/>
      <c r="B20" s="1127" t="s">
        <v>906</v>
      </c>
      <c r="C20" s="1027" t="s">
        <v>907</v>
      </c>
      <c r="D20" s="555">
        <v>835</v>
      </c>
      <c r="E20" s="555">
        <f>SUM(E21:E22)</f>
        <v>940</v>
      </c>
      <c r="F20" s="555">
        <v>0</v>
      </c>
      <c r="G20" s="555">
        <v>0</v>
      </c>
      <c r="H20" s="555">
        <v>0</v>
      </c>
      <c r="I20" s="1085">
        <v>302</v>
      </c>
      <c r="J20" s="1086">
        <v>207</v>
      </c>
      <c r="K20" s="1086">
        <v>207</v>
      </c>
      <c r="L20" s="555">
        <f t="shared" si="3"/>
        <v>2491</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row>
    <row r="21" spans="1:104" s="33" customFormat="1" ht="20" customHeight="1">
      <c r="A21" s="1138"/>
      <c r="B21" s="1134"/>
      <c r="C21" s="1028" t="s">
        <v>908</v>
      </c>
      <c r="D21" s="503">
        <v>679</v>
      </c>
      <c r="E21" s="503">
        <v>160</v>
      </c>
      <c r="F21" s="553">
        <v>0</v>
      </c>
      <c r="G21" s="553">
        <v>0</v>
      </c>
      <c r="H21" s="553">
        <v>0</v>
      </c>
      <c r="I21" s="1080">
        <v>294</v>
      </c>
      <c r="J21" s="1081">
        <v>113</v>
      </c>
      <c r="K21" s="1081">
        <v>113</v>
      </c>
      <c r="L21" s="556">
        <f t="shared" si="3"/>
        <v>1359</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row>
    <row r="22" spans="1:104" s="33" customFormat="1" ht="18.75" customHeight="1">
      <c r="A22" s="1138"/>
      <c r="B22" s="1140"/>
      <c r="C22" s="1028" t="s">
        <v>909</v>
      </c>
      <c r="D22" s="503">
        <v>156</v>
      </c>
      <c r="E22" s="503">
        <v>780</v>
      </c>
      <c r="F22" s="553">
        <v>0</v>
      </c>
      <c r="G22" s="553">
        <v>0</v>
      </c>
      <c r="H22" s="553">
        <v>0</v>
      </c>
      <c r="I22" s="1080">
        <v>8</v>
      </c>
      <c r="J22" s="1081">
        <v>94</v>
      </c>
      <c r="K22" s="1081">
        <v>94</v>
      </c>
      <c r="L22" s="556">
        <f t="shared" si="3"/>
        <v>1132</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row>
    <row r="23" spans="1:104" s="33" customFormat="1" ht="18.75" customHeight="1">
      <c r="A23" s="1138"/>
      <c r="B23" s="1127" t="s">
        <v>911</v>
      </c>
      <c r="C23" s="1027" t="s">
        <v>910</v>
      </c>
      <c r="D23" s="555">
        <v>0</v>
      </c>
      <c r="E23" s="555">
        <v>0</v>
      </c>
      <c r="F23" s="1078">
        <v>0</v>
      </c>
      <c r="G23" s="1078">
        <v>0</v>
      </c>
      <c r="H23" s="555">
        <v>0</v>
      </c>
      <c r="I23" s="1085">
        <v>0</v>
      </c>
      <c r="J23" s="1086">
        <v>0</v>
      </c>
      <c r="K23" s="1086">
        <v>0</v>
      </c>
      <c r="L23" s="555">
        <f t="shared" si="3"/>
        <v>0</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row>
    <row r="24" spans="1:104" s="33" customFormat="1" ht="18.75" customHeight="1">
      <c r="A24" s="1138"/>
      <c r="B24" s="1134"/>
      <c r="C24" s="1029" t="s">
        <v>1158</v>
      </c>
      <c r="D24" s="553">
        <v>0</v>
      </c>
      <c r="E24" s="553">
        <v>0</v>
      </c>
      <c r="F24" s="1087">
        <v>0</v>
      </c>
      <c r="G24" s="1087">
        <v>0</v>
      </c>
      <c r="H24" s="553">
        <v>0</v>
      </c>
      <c r="I24" s="1088">
        <v>0</v>
      </c>
      <c r="J24" s="1089">
        <v>0</v>
      </c>
      <c r="K24" s="1089">
        <v>0</v>
      </c>
      <c r="L24" s="553">
        <f t="shared" si="3"/>
        <v>0</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row>
    <row r="25" spans="1:104" s="33" customFormat="1" ht="18.75" customHeight="1">
      <c r="A25" s="1138"/>
      <c r="B25" s="1128"/>
      <c r="C25" s="1029" t="s">
        <v>1160</v>
      </c>
      <c r="D25" s="553">
        <v>0</v>
      </c>
      <c r="E25" s="553">
        <v>0</v>
      </c>
      <c r="F25" s="1087">
        <v>0</v>
      </c>
      <c r="G25" s="1087">
        <v>0</v>
      </c>
      <c r="H25" s="553">
        <v>0</v>
      </c>
      <c r="I25" s="1088">
        <v>0</v>
      </c>
      <c r="J25" s="1089">
        <v>0</v>
      </c>
      <c r="K25" s="1089">
        <v>0</v>
      </c>
      <c r="L25" s="553">
        <f t="shared" si="3"/>
        <v>0</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row>
    <row r="26" spans="1:104" ht="18.75" customHeight="1">
      <c r="A26" s="1138"/>
      <c r="B26" s="1127" t="s">
        <v>614</v>
      </c>
      <c r="C26" s="1021" t="s">
        <v>912</v>
      </c>
      <c r="D26" s="555">
        <v>4</v>
      </c>
      <c r="E26" s="555">
        <v>940</v>
      </c>
      <c r="F26" s="1078">
        <f>SUM(F27:F28)</f>
        <v>419</v>
      </c>
      <c r="G26" s="1078">
        <f>SUM(G27:G28)</f>
        <v>441</v>
      </c>
      <c r="H26" s="555">
        <v>361</v>
      </c>
      <c r="I26" s="1085">
        <f>SUM(I27:I28)</f>
        <v>283</v>
      </c>
      <c r="J26" s="1086">
        <v>216</v>
      </c>
      <c r="K26" s="1086">
        <v>216</v>
      </c>
      <c r="L26" s="555">
        <f t="shared" ref="L26" si="4">SUM(D26:H26)</f>
        <v>2165</v>
      </c>
    </row>
    <row r="27" spans="1:104" ht="18.75" customHeight="1">
      <c r="A27" s="1138"/>
      <c r="B27" s="1134"/>
      <c r="C27" s="1022" t="s">
        <v>44</v>
      </c>
      <c r="D27" s="503">
        <v>3</v>
      </c>
      <c r="E27" s="503">
        <v>160</v>
      </c>
      <c r="F27" s="1079">
        <v>138</v>
      </c>
      <c r="G27" s="1079">
        <v>143</v>
      </c>
      <c r="H27" s="503">
        <v>68</v>
      </c>
      <c r="I27" s="1080">
        <v>50</v>
      </c>
      <c r="J27" s="1081">
        <v>56</v>
      </c>
      <c r="K27" s="1081">
        <v>56</v>
      </c>
      <c r="L27" s="556">
        <f>SUM(D27:K27)</f>
        <v>674</v>
      </c>
    </row>
    <row r="28" spans="1:104" ht="18.75" customHeight="1">
      <c r="A28" s="1138"/>
      <c r="B28" s="1128"/>
      <c r="C28" s="1030" t="s">
        <v>45</v>
      </c>
      <c r="D28" s="1090">
        <v>1</v>
      </c>
      <c r="E28" s="1090">
        <v>780</v>
      </c>
      <c r="F28" s="1091">
        <v>281</v>
      </c>
      <c r="G28" s="1091">
        <v>298</v>
      </c>
      <c r="H28" s="1090">
        <v>293</v>
      </c>
      <c r="I28" s="1090">
        <v>233</v>
      </c>
      <c r="J28" s="1090">
        <v>188</v>
      </c>
      <c r="K28" s="1090">
        <v>188</v>
      </c>
      <c r="L28" s="556">
        <f>SUM(D28:K28)</f>
        <v>2262</v>
      </c>
    </row>
    <row r="29" spans="1:104" s="33" customFormat="1" ht="18.75" customHeight="1">
      <c r="A29" s="1138"/>
      <c r="B29" s="1099" t="s">
        <v>1097</v>
      </c>
      <c r="C29" s="1031" t="s">
        <v>1159</v>
      </c>
      <c r="D29" s="1090">
        <v>1</v>
      </c>
      <c r="E29" s="1090">
        <v>1</v>
      </c>
      <c r="F29" s="1091">
        <v>1</v>
      </c>
      <c r="G29" s="1091">
        <v>2</v>
      </c>
      <c r="H29" s="1090">
        <v>3</v>
      </c>
      <c r="I29" s="1090">
        <v>0</v>
      </c>
      <c r="J29" s="1090">
        <v>0</v>
      </c>
      <c r="K29" s="1090">
        <v>0</v>
      </c>
      <c r="L29" s="724">
        <v>7</v>
      </c>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row>
    <row r="30" spans="1:104" s="33" customFormat="1" ht="39" customHeight="1">
      <c r="A30" s="1139"/>
      <c r="B30" s="1100"/>
      <c r="C30" s="1032" t="s">
        <v>1132</v>
      </c>
      <c r="D30" s="503">
        <v>1</v>
      </c>
      <c r="E30" s="503">
        <v>0</v>
      </c>
      <c r="F30" s="1079">
        <v>0</v>
      </c>
      <c r="G30" s="1079">
        <v>0</v>
      </c>
      <c r="H30" s="503">
        <v>0</v>
      </c>
      <c r="I30" s="1080">
        <v>0</v>
      </c>
      <c r="J30" s="1081"/>
      <c r="K30" s="1081"/>
      <c r="L30" s="555">
        <f>SUM(D30:I30)</f>
        <v>1</v>
      </c>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row>
    <row r="31" spans="1:104" ht="18.75" customHeight="1">
      <c r="A31" s="291"/>
      <c r="B31" s="292"/>
      <c r="C31" s="1033"/>
      <c r="D31" s="554"/>
      <c r="E31" s="554"/>
      <c r="F31" s="1082"/>
      <c r="G31" s="1082"/>
      <c r="H31" s="554"/>
      <c r="I31" s="1083"/>
      <c r="J31" s="1084"/>
      <c r="K31" s="1084"/>
      <c r="L31" s="55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row>
    <row r="32" spans="1:104" s="9" customFormat="1" ht="18" customHeight="1">
      <c r="A32" s="1144" t="s">
        <v>758</v>
      </c>
      <c r="B32" s="1147" t="s">
        <v>759</v>
      </c>
      <c r="C32" s="1034" t="s">
        <v>768</v>
      </c>
      <c r="D32" s="555"/>
      <c r="E32" s="555"/>
      <c r="F32" s="1078"/>
      <c r="G32" s="1078"/>
      <c r="H32" s="555"/>
      <c r="I32" s="1085"/>
      <c r="J32" s="1086"/>
      <c r="K32" s="1086"/>
      <c r="L32" s="555"/>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row>
    <row r="33" spans="1:104" s="9" customFormat="1" ht="14">
      <c r="A33" s="1145"/>
      <c r="B33" s="1148"/>
      <c r="C33" s="1035" t="s">
        <v>760</v>
      </c>
      <c r="D33" s="503">
        <v>0</v>
      </c>
      <c r="E33" s="503">
        <v>0</v>
      </c>
      <c r="F33" s="1079">
        <v>3383</v>
      </c>
      <c r="G33" s="1079">
        <v>3361</v>
      </c>
      <c r="H33" s="503">
        <v>3805</v>
      </c>
      <c r="I33" s="1080">
        <v>7174</v>
      </c>
      <c r="J33" s="1081">
        <v>1777</v>
      </c>
      <c r="K33" s="1081">
        <v>1777</v>
      </c>
      <c r="L33" s="556">
        <f>SUM(D33:K33)</f>
        <v>21277</v>
      </c>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row>
    <row r="34" spans="1:104" s="9" customFormat="1" ht="14">
      <c r="A34" s="1146"/>
      <c r="B34" s="1149"/>
      <c r="C34" s="1035" t="s">
        <v>761</v>
      </c>
      <c r="D34" s="503">
        <v>0</v>
      </c>
      <c r="E34" s="503">
        <v>0</v>
      </c>
      <c r="F34" s="1079">
        <v>3099</v>
      </c>
      <c r="G34" s="1079">
        <v>4269</v>
      </c>
      <c r="H34" s="503">
        <v>2353</v>
      </c>
      <c r="I34" s="1080">
        <v>4922</v>
      </c>
      <c r="J34" s="1081">
        <v>1464</v>
      </c>
      <c r="K34" s="1081">
        <v>1464</v>
      </c>
      <c r="L34" s="503">
        <f>SUM(D34:K34)</f>
        <v>17571</v>
      </c>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row>
    <row r="35" spans="1:104" s="9" customFormat="1" ht="14">
      <c r="A35" s="277"/>
      <c r="B35" s="288"/>
      <c r="C35" s="1036"/>
      <c r="D35" s="1092"/>
      <c r="E35" s="1092"/>
      <c r="F35" s="1093"/>
      <c r="G35" s="1093"/>
      <c r="H35" s="554"/>
      <c r="I35" s="1083"/>
      <c r="J35" s="1084"/>
      <c r="K35" s="1084"/>
      <c r="L35" s="554"/>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row>
    <row r="36" spans="1:104" s="9" customFormat="1" ht="14">
      <c r="A36" s="1141" t="s">
        <v>46</v>
      </c>
      <c r="B36" s="1113" t="s">
        <v>564</v>
      </c>
      <c r="C36" s="1037" t="s">
        <v>565</v>
      </c>
      <c r="D36" s="555">
        <v>3</v>
      </c>
      <c r="E36" s="555">
        <f>SUM(E37:E43)</f>
        <v>125</v>
      </c>
      <c r="F36" s="1078">
        <v>126</v>
      </c>
      <c r="G36" s="1078">
        <v>126</v>
      </c>
      <c r="H36" s="555">
        <v>137</v>
      </c>
      <c r="I36" s="1085">
        <v>0</v>
      </c>
      <c r="J36" s="1085">
        <v>0</v>
      </c>
      <c r="K36" s="1085">
        <v>0</v>
      </c>
      <c r="L36" s="555">
        <v>137</v>
      </c>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row>
    <row r="37" spans="1:104" s="9" customFormat="1" ht="14">
      <c r="A37" s="1142"/>
      <c r="B37" s="1114"/>
      <c r="C37" s="1038" t="s">
        <v>115</v>
      </c>
      <c r="D37" s="503">
        <v>0</v>
      </c>
      <c r="E37" s="503">
        <v>20</v>
      </c>
      <c r="F37" s="1079">
        <v>20</v>
      </c>
      <c r="G37" s="1079">
        <v>20</v>
      </c>
      <c r="H37" s="503">
        <v>20</v>
      </c>
      <c r="I37" s="1080">
        <v>0</v>
      </c>
      <c r="J37" s="1080">
        <v>0</v>
      </c>
      <c r="K37" s="1080">
        <v>0</v>
      </c>
      <c r="L37" s="503">
        <v>20</v>
      </c>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row>
    <row r="38" spans="1:104" s="9" customFormat="1" ht="14">
      <c r="A38" s="1142"/>
      <c r="B38" s="1114"/>
      <c r="C38" s="1038" t="s">
        <v>116</v>
      </c>
      <c r="D38" s="503">
        <v>0</v>
      </c>
      <c r="E38" s="503">
        <v>3</v>
      </c>
      <c r="F38" s="1079">
        <v>74</v>
      </c>
      <c r="G38" s="1079">
        <v>74</v>
      </c>
      <c r="H38" s="503">
        <v>74</v>
      </c>
      <c r="I38" s="1080">
        <v>0</v>
      </c>
      <c r="J38" s="1080">
        <v>0</v>
      </c>
      <c r="K38" s="1080">
        <v>0</v>
      </c>
      <c r="L38" s="503">
        <v>74</v>
      </c>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row>
    <row r="39" spans="1:104" s="9" customFormat="1" ht="14">
      <c r="A39" s="1142"/>
      <c r="B39" s="1114"/>
      <c r="C39" s="1038" t="s">
        <v>117</v>
      </c>
      <c r="D39" s="503">
        <v>0</v>
      </c>
      <c r="E39" s="553">
        <v>73</v>
      </c>
      <c r="F39" s="1079">
        <v>8</v>
      </c>
      <c r="G39" s="1079">
        <v>8</v>
      </c>
      <c r="H39" s="503">
        <v>8</v>
      </c>
      <c r="I39" s="1080">
        <v>0</v>
      </c>
      <c r="J39" s="1080">
        <v>0</v>
      </c>
      <c r="K39" s="1080">
        <v>0</v>
      </c>
      <c r="L39" s="503">
        <v>8</v>
      </c>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row>
    <row r="40" spans="1:104" s="9" customFormat="1" ht="14">
      <c r="A40" s="1142"/>
      <c r="B40" s="1114"/>
      <c r="C40" s="1038" t="s">
        <v>118</v>
      </c>
      <c r="D40" s="503">
        <v>0</v>
      </c>
      <c r="E40" s="503">
        <v>11</v>
      </c>
      <c r="F40" s="1079">
        <v>11</v>
      </c>
      <c r="G40" s="1079">
        <v>11</v>
      </c>
      <c r="H40" s="503">
        <v>11</v>
      </c>
      <c r="I40" s="1080">
        <v>0</v>
      </c>
      <c r="J40" s="1080">
        <v>0</v>
      </c>
      <c r="K40" s="1080">
        <v>0</v>
      </c>
      <c r="L40" s="503">
        <v>11</v>
      </c>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row>
    <row r="41" spans="1:104" ht="14">
      <c r="A41" s="1142"/>
      <c r="B41" s="1114"/>
      <c r="C41" s="1038" t="s">
        <v>119</v>
      </c>
      <c r="D41" s="503">
        <v>0</v>
      </c>
      <c r="E41" s="503">
        <v>5</v>
      </c>
      <c r="F41" s="1079">
        <v>4</v>
      </c>
      <c r="G41" s="1079">
        <v>4</v>
      </c>
      <c r="H41" s="503">
        <v>4</v>
      </c>
      <c r="I41" s="1080">
        <v>0</v>
      </c>
      <c r="J41" s="1080">
        <v>0</v>
      </c>
      <c r="K41" s="1080">
        <v>0</v>
      </c>
      <c r="L41" s="503">
        <v>4</v>
      </c>
    </row>
    <row r="42" spans="1:104" ht="14">
      <c r="A42" s="1142"/>
      <c r="B42" s="1114"/>
      <c r="C42" s="1038" t="s">
        <v>120</v>
      </c>
      <c r="D42" s="503">
        <v>1</v>
      </c>
      <c r="E42" s="503">
        <v>1</v>
      </c>
      <c r="F42" s="1079">
        <v>1</v>
      </c>
      <c r="G42" s="1079">
        <v>1</v>
      </c>
      <c r="H42" s="503">
        <v>1</v>
      </c>
      <c r="I42" s="1080">
        <v>0</v>
      </c>
      <c r="J42" s="1080">
        <v>0</v>
      </c>
      <c r="K42" s="1080">
        <v>0</v>
      </c>
      <c r="L42" s="503">
        <v>1</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row>
    <row r="43" spans="1:104" ht="14">
      <c r="A43" s="1142"/>
      <c r="B43" s="1114"/>
      <c r="C43" s="1038" t="s">
        <v>121</v>
      </c>
      <c r="D43" s="503">
        <v>2</v>
      </c>
      <c r="E43" s="503">
        <v>12</v>
      </c>
      <c r="F43" s="1079">
        <v>19</v>
      </c>
      <c r="G43" s="1079">
        <v>19</v>
      </c>
      <c r="H43" s="503">
        <v>19</v>
      </c>
      <c r="I43" s="1080">
        <v>0</v>
      </c>
      <c r="J43" s="1080">
        <v>0</v>
      </c>
      <c r="K43" s="1080">
        <v>0</v>
      </c>
      <c r="L43" s="503">
        <v>19</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row>
    <row r="44" spans="1:104" ht="25">
      <c r="A44" s="1142"/>
      <c r="B44" s="1114"/>
      <c r="C44" s="1037" t="s">
        <v>566</v>
      </c>
      <c r="D44" s="555">
        <v>3</v>
      </c>
      <c r="E44" s="555">
        <v>9</v>
      </c>
      <c r="F44" s="1078">
        <v>0</v>
      </c>
      <c r="G44" s="1078">
        <v>0</v>
      </c>
      <c r="H44" s="555">
        <v>0</v>
      </c>
      <c r="I44" s="1085">
        <v>0</v>
      </c>
      <c r="J44" s="1086">
        <v>0</v>
      </c>
      <c r="K44" s="1086">
        <v>0</v>
      </c>
      <c r="L44" s="555">
        <f>SUM(D44:K44)</f>
        <v>12</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row>
    <row r="45" spans="1:104" ht="14">
      <c r="A45" s="1142"/>
      <c r="B45" s="1114"/>
      <c r="C45" s="1039" t="s">
        <v>573</v>
      </c>
      <c r="D45" s="503">
        <v>4</v>
      </c>
      <c r="E45" s="503">
        <v>47</v>
      </c>
      <c r="F45" s="1079">
        <v>151</v>
      </c>
      <c r="G45" s="1079">
        <v>12</v>
      </c>
      <c r="H45" s="503">
        <v>5</v>
      </c>
      <c r="I45" s="1080">
        <v>7</v>
      </c>
      <c r="J45" s="1081">
        <v>0</v>
      </c>
      <c r="K45" s="1081">
        <v>0</v>
      </c>
      <c r="L45" s="553"/>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row>
    <row r="46" spans="1:104" ht="14">
      <c r="A46" s="1142"/>
      <c r="B46" s="1114"/>
      <c r="C46" s="1040" t="s">
        <v>568</v>
      </c>
      <c r="D46" s="555">
        <v>5</v>
      </c>
      <c r="E46" s="555">
        <v>146</v>
      </c>
      <c r="F46" s="1078">
        <v>0</v>
      </c>
      <c r="G46" s="1078">
        <v>1</v>
      </c>
      <c r="H46" s="555">
        <v>0</v>
      </c>
      <c r="I46" s="1085">
        <v>0</v>
      </c>
      <c r="J46" s="1086">
        <v>0</v>
      </c>
      <c r="K46" s="1086">
        <v>0</v>
      </c>
      <c r="L46" s="553"/>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row>
    <row r="47" spans="1:104" ht="14">
      <c r="A47" s="1142"/>
      <c r="B47" s="1114"/>
      <c r="C47" s="1041" t="s">
        <v>569</v>
      </c>
      <c r="D47" s="555">
        <v>6</v>
      </c>
      <c r="E47" s="555">
        <v>8</v>
      </c>
      <c r="F47" s="1078">
        <v>0</v>
      </c>
      <c r="G47" s="1078">
        <v>2</v>
      </c>
      <c r="H47" s="555">
        <v>12</v>
      </c>
      <c r="I47" s="1085">
        <v>0</v>
      </c>
      <c r="J47" s="1086">
        <v>0</v>
      </c>
      <c r="K47" s="1086">
        <v>0</v>
      </c>
      <c r="L47" s="555">
        <v>28</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row>
    <row r="48" spans="1:104" ht="14">
      <c r="A48" s="1142"/>
      <c r="B48" s="1115"/>
      <c r="C48" s="1041" t="s">
        <v>567</v>
      </c>
      <c r="D48" s="555">
        <v>7</v>
      </c>
      <c r="E48" s="555">
        <v>146</v>
      </c>
      <c r="F48" s="1078">
        <v>151</v>
      </c>
      <c r="G48" s="1078">
        <v>4</v>
      </c>
      <c r="H48" s="555">
        <v>8</v>
      </c>
      <c r="I48" s="1085">
        <v>10</v>
      </c>
      <c r="J48" s="1086">
        <v>0</v>
      </c>
      <c r="K48" s="1086">
        <v>0</v>
      </c>
      <c r="L48" s="553"/>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row>
    <row r="49" spans="1:104" ht="14">
      <c r="A49" s="1142"/>
      <c r="B49" s="1107" t="s">
        <v>570</v>
      </c>
      <c r="C49" s="1041" t="s">
        <v>571</v>
      </c>
      <c r="D49" s="555">
        <v>8</v>
      </c>
      <c r="E49" s="555">
        <v>0</v>
      </c>
      <c r="F49" s="1078">
        <v>6422</v>
      </c>
      <c r="G49" s="1078">
        <v>7</v>
      </c>
      <c r="H49" s="555">
        <v>184</v>
      </c>
      <c r="I49" s="1085">
        <v>25</v>
      </c>
      <c r="J49" s="1086">
        <v>0</v>
      </c>
      <c r="K49" s="1086">
        <v>0</v>
      </c>
      <c r="L49" s="553">
        <f>SUM(D49:K49)</f>
        <v>6646</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row>
    <row r="50" spans="1:104" ht="25">
      <c r="A50" s="1142"/>
      <c r="B50" s="1109"/>
      <c r="C50" s="1039" t="s">
        <v>572</v>
      </c>
      <c r="D50" s="503">
        <v>9</v>
      </c>
      <c r="E50" s="503">
        <v>56</v>
      </c>
      <c r="F50" s="1079">
        <v>0</v>
      </c>
      <c r="G50" s="1079">
        <v>25</v>
      </c>
      <c r="H50" s="503">
        <v>0</v>
      </c>
      <c r="I50" s="1080">
        <v>2</v>
      </c>
      <c r="J50" s="1081">
        <v>0</v>
      </c>
      <c r="K50" s="1081">
        <v>0</v>
      </c>
      <c r="L50" s="503">
        <f>SUM(D50:K50)</f>
        <v>92</v>
      </c>
    </row>
    <row r="51" spans="1:104" ht="16.5" customHeight="1">
      <c r="A51" s="1142"/>
      <c r="B51" s="1107" t="s">
        <v>575</v>
      </c>
      <c r="C51" s="1042" t="s">
        <v>574</v>
      </c>
      <c r="D51" s="503">
        <v>10</v>
      </c>
      <c r="E51" s="503">
        <v>520</v>
      </c>
      <c r="F51" s="1079">
        <v>401</v>
      </c>
      <c r="G51" s="1079">
        <v>0</v>
      </c>
      <c r="H51" s="503">
        <v>0</v>
      </c>
      <c r="I51" s="1080">
        <v>1</v>
      </c>
      <c r="J51" s="1081">
        <v>0</v>
      </c>
      <c r="K51" s="1081">
        <v>0</v>
      </c>
      <c r="L51" s="553"/>
    </row>
    <row r="52" spans="1:104" ht="25">
      <c r="A52" s="1142"/>
      <c r="B52" s="1109"/>
      <c r="C52" s="1042" t="s">
        <v>576</v>
      </c>
      <c r="D52" s="503">
        <v>11</v>
      </c>
      <c r="E52" s="503">
        <v>0</v>
      </c>
      <c r="F52" s="1079">
        <v>0</v>
      </c>
      <c r="G52" s="1079">
        <v>0</v>
      </c>
      <c r="H52" s="503">
        <v>0</v>
      </c>
      <c r="I52" s="1080">
        <v>0</v>
      </c>
      <c r="J52" s="1081">
        <v>0</v>
      </c>
      <c r="K52" s="1081">
        <v>0</v>
      </c>
      <c r="L52" s="553"/>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row>
    <row r="53" spans="1:104" ht="14">
      <c r="A53" s="1142"/>
      <c r="B53" s="1107" t="s">
        <v>577</v>
      </c>
      <c r="C53" s="1042" t="s">
        <v>364</v>
      </c>
      <c r="D53" s="503">
        <v>12</v>
      </c>
      <c r="E53" s="503">
        <v>1</v>
      </c>
      <c r="F53" s="1079">
        <v>75</v>
      </c>
      <c r="G53" s="1079">
        <v>0</v>
      </c>
      <c r="H53" s="503">
        <v>0</v>
      </c>
      <c r="I53" s="1080">
        <v>0</v>
      </c>
      <c r="J53" s="1081">
        <v>0</v>
      </c>
      <c r="K53" s="1081">
        <v>0</v>
      </c>
      <c r="L53" s="503">
        <f>SUM(D53:K53)</f>
        <v>88</v>
      </c>
    </row>
    <row r="54" spans="1:104" s="10" customFormat="1" ht="14">
      <c r="A54" s="1142"/>
      <c r="B54" s="1108"/>
      <c r="C54" s="1041" t="s">
        <v>578</v>
      </c>
      <c r="D54" s="555">
        <v>13</v>
      </c>
      <c r="E54" s="555">
        <v>60</v>
      </c>
      <c r="F54" s="1078">
        <v>75</v>
      </c>
      <c r="G54" s="1078">
        <v>0</v>
      </c>
      <c r="H54" s="555">
        <v>0</v>
      </c>
      <c r="I54" s="1085">
        <v>0</v>
      </c>
      <c r="J54" s="1086">
        <v>0</v>
      </c>
      <c r="K54" s="1086">
        <v>0</v>
      </c>
      <c r="L54" s="553">
        <f>SUM(D54:K54)</f>
        <v>148</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26"/>
    </row>
    <row r="55" spans="1:104" ht="14">
      <c r="A55" s="1143"/>
      <c r="B55" s="1109"/>
      <c r="C55" s="1040" t="s">
        <v>579</v>
      </c>
      <c r="D55" s="555">
        <v>14</v>
      </c>
      <c r="E55" s="555">
        <v>60</v>
      </c>
      <c r="F55" s="1078">
        <v>75</v>
      </c>
      <c r="G55" s="1078">
        <v>3</v>
      </c>
      <c r="H55" s="555">
        <v>16</v>
      </c>
      <c r="I55" s="1085">
        <v>0</v>
      </c>
      <c r="J55" s="1086">
        <v>16</v>
      </c>
      <c r="K55" s="1086">
        <v>16</v>
      </c>
      <c r="L55" s="553">
        <f>SUM(D55:K55)</f>
        <v>200</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row>
    <row r="56" spans="1:104" ht="14">
      <c r="A56" s="277"/>
      <c r="B56" s="288"/>
      <c r="C56" s="1023"/>
      <c r="D56" s="554"/>
      <c r="E56" s="554"/>
      <c r="F56" s="1082"/>
      <c r="G56" s="1082"/>
      <c r="H56" s="554"/>
      <c r="I56" s="1083"/>
      <c r="J56" s="1084"/>
      <c r="K56" s="1084"/>
      <c r="L56" s="55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row>
    <row r="57" spans="1:104" ht="14">
      <c r="A57" s="1116" t="s">
        <v>47</v>
      </c>
      <c r="B57" s="1113" t="s">
        <v>1134</v>
      </c>
      <c r="C57" s="1043" t="s">
        <v>986</v>
      </c>
      <c r="D57" s="555">
        <v>0</v>
      </c>
      <c r="E57" s="555">
        <f>SUM(E58:E61)</f>
        <v>611</v>
      </c>
      <c r="F57" s="1078">
        <v>575</v>
      </c>
      <c r="G57" s="1078">
        <v>588</v>
      </c>
      <c r="H57" s="555">
        <v>588</v>
      </c>
      <c r="I57" s="1085">
        <v>587</v>
      </c>
      <c r="J57" s="1085">
        <v>587</v>
      </c>
      <c r="K57" s="1085">
        <v>587</v>
      </c>
      <c r="L57" s="1085">
        <v>587</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row>
    <row r="58" spans="1:104" ht="14">
      <c r="A58" s="1117"/>
      <c r="B58" s="1114"/>
      <c r="C58" s="1038" t="s">
        <v>124</v>
      </c>
      <c r="D58" s="503">
        <v>0</v>
      </c>
      <c r="E58" s="503">
        <v>453</v>
      </c>
      <c r="F58" s="1079">
        <v>465</v>
      </c>
      <c r="G58" s="1079">
        <v>470</v>
      </c>
      <c r="H58" s="503">
        <v>465</v>
      </c>
      <c r="I58" s="1080">
        <v>462</v>
      </c>
      <c r="J58" s="1080">
        <v>462</v>
      </c>
      <c r="K58" s="1080">
        <v>462</v>
      </c>
      <c r="L58" s="1080">
        <v>462</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row>
    <row r="59" spans="1:104" ht="14">
      <c r="A59" s="1117"/>
      <c r="B59" s="1114"/>
      <c r="C59" s="1044" t="s">
        <v>125</v>
      </c>
      <c r="D59" s="503">
        <v>0</v>
      </c>
      <c r="E59" s="503">
        <v>112</v>
      </c>
      <c r="F59" s="1079">
        <v>110</v>
      </c>
      <c r="G59" s="1079">
        <v>118</v>
      </c>
      <c r="H59" s="503">
        <v>123</v>
      </c>
      <c r="I59" s="1080">
        <v>125</v>
      </c>
      <c r="J59" s="1080">
        <v>125</v>
      </c>
      <c r="K59" s="1080">
        <v>125</v>
      </c>
      <c r="L59" s="1080">
        <v>125</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row>
    <row r="60" spans="1:104" ht="14">
      <c r="A60" s="1117"/>
      <c r="B60" s="1114"/>
      <c r="C60" s="1045" t="s">
        <v>944</v>
      </c>
      <c r="D60" s="503">
        <v>0</v>
      </c>
      <c r="E60" s="503">
        <v>31</v>
      </c>
      <c r="F60" s="1079">
        <v>12</v>
      </c>
      <c r="G60" s="1079">
        <v>2</v>
      </c>
      <c r="H60" s="503">
        <v>5</v>
      </c>
      <c r="I60" s="1080">
        <v>4</v>
      </c>
      <c r="J60" s="1080">
        <v>4</v>
      </c>
      <c r="K60" s="1080">
        <v>4</v>
      </c>
      <c r="L60" s="1080">
        <v>4</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row>
    <row r="61" spans="1:104" ht="14">
      <c r="A61" s="1117"/>
      <c r="B61" s="1114"/>
      <c r="C61" s="1045" t="s">
        <v>943</v>
      </c>
      <c r="D61" s="503">
        <v>0</v>
      </c>
      <c r="E61" s="503">
        <v>15</v>
      </c>
      <c r="F61" s="1079">
        <v>13</v>
      </c>
      <c r="G61" s="1079">
        <v>2</v>
      </c>
      <c r="H61" s="503">
        <v>5</v>
      </c>
      <c r="I61" s="1080">
        <v>6</v>
      </c>
      <c r="J61" s="1080">
        <v>6</v>
      </c>
      <c r="K61" s="1080">
        <v>6</v>
      </c>
      <c r="L61" s="1080">
        <v>6</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row>
    <row r="62" spans="1:104" ht="14">
      <c r="A62" s="1117"/>
      <c r="B62" s="1114"/>
      <c r="C62" s="1046" t="s">
        <v>987</v>
      </c>
      <c r="D62" s="555">
        <v>0</v>
      </c>
      <c r="E62" s="555">
        <v>0</v>
      </c>
      <c r="F62" s="1078">
        <v>0</v>
      </c>
      <c r="G62" s="1078">
        <v>3</v>
      </c>
      <c r="H62" s="555">
        <v>39</v>
      </c>
      <c r="I62" s="1085">
        <v>7</v>
      </c>
      <c r="J62" s="1085">
        <v>7</v>
      </c>
      <c r="K62" s="1085">
        <v>7</v>
      </c>
      <c r="L62" s="1085">
        <v>7</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row>
    <row r="63" spans="1:104" ht="14">
      <c r="A63" s="1117"/>
      <c r="B63" s="1114"/>
      <c r="C63" s="1047" t="s">
        <v>122</v>
      </c>
      <c r="D63" s="503">
        <v>0</v>
      </c>
      <c r="E63" s="503">
        <v>0</v>
      </c>
      <c r="F63" s="1079">
        <v>0</v>
      </c>
      <c r="G63" s="1079">
        <v>3</v>
      </c>
      <c r="H63" s="503">
        <v>16</v>
      </c>
      <c r="I63" s="1080">
        <v>0</v>
      </c>
      <c r="J63" s="1080">
        <v>0</v>
      </c>
      <c r="K63" s="1080">
        <v>0</v>
      </c>
      <c r="L63" s="1080">
        <v>0</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row>
    <row r="64" spans="1:104" s="33" customFormat="1" ht="14">
      <c r="A64" s="1117"/>
      <c r="B64" s="1114"/>
      <c r="C64" s="1047" t="s">
        <v>123</v>
      </c>
      <c r="D64" s="503">
        <v>0</v>
      </c>
      <c r="E64" s="503">
        <v>0</v>
      </c>
      <c r="F64" s="1079">
        <v>0</v>
      </c>
      <c r="G64" s="1079">
        <v>0</v>
      </c>
      <c r="H64" s="503">
        <v>23</v>
      </c>
      <c r="I64" s="1080">
        <v>0</v>
      </c>
      <c r="J64" s="1080">
        <v>0</v>
      </c>
      <c r="K64" s="1080">
        <v>0</v>
      </c>
      <c r="L64" s="1080">
        <v>0</v>
      </c>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row>
    <row r="65" spans="1:104" s="33" customFormat="1" ht="14">
      <c r="A65" s="1117"/>
      <c r="B65" s="1114"/>
      <c r="C65" s="1046" t="s">
        <v>942</v>
      </c>
      <c r="D65" s="555">
        <v>0</v>
      </c>
      <c r="E65" s="555">
        <v>55</v>
      </c>
      <c r="F65" s="1078">
        <v>55</v>
      </c>
      <c r="G65" s="1078">
        <v>55</v>
      </c>
      <c r="H65" s="555">
        <v>55</v>
      </c>
      <c r="I65" s="1085">
        <v>54</v>
      </c>
      <c r="J65" s="1085">
        <v>54</v>
      </c>
      <c r="K65" s="1085">
        <v>54</v>
      </c>
      <c r="L65" s="1085">
        <v>54</v>
      </c>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row>
    <row r="66" spans="1:104" s="33" customFormat="1" ht="14">
      <c r="A66" s="1117"/>
      <c r="B66" s="1114"/>
      <c r="C66" s="1038" t="s">
        <v>124</v>
      </c>
      <c r="D66" s="503">
        <v>0</v>
      </c>
      <c r="E66" s="503">
        <v>44</v>
      </c>
      <c r="F66" s="1079">
        <v>44</v>
      </c>
      <c r="G66" s="1079">
        <v>44</v>
      </c>
      <c r="H66" s="503">
        <v>44</v>
      </c>
      <c r="I66" s="1080">
        <v>43</v>
      </c>
      <c r="J66" s="1080">
        <v>43</v>
      </c>
      <c r="K66" s="1080">
        <v>43</v>
      </c>
      <c r="L66" s="1080">
        <v>43</v>
      </c>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row>
    <row r="67" spans="1:104" s="33" customFormat="1" ht="14">
      <c r="A67" s="1117"/>
      <c r="B67" s="1114"/>
      <c r="C67" s="1044" t="s">
        <v>125</v>
      </c>
      <c r="D67" s="503">
        <v>0</v>
      </c>
      <c r="E67" s="503">
        <v>11</v>
      </c>
      <c r="F67" s="1079">
        <v>11</v>
      </c>
      <c r="G67" s="1079">
        <v>11</v>
      </c>
      <c r="H67" s="503">
        <v>11</v>
      </c>
      <c r="I67" s="1080">
        <v>11</v>
      </c>
      <c r="J67" s="1080">
        <v>11</v>
      </c>
      <c r="K67" s="1080">
        <v>11</v>
      </c>
      <c r="L67" s="1080">
        <v>11</v>
      </c>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row>
    <row r="68" spans="1:104" ht="17" customHeight="1">
      <c r="A68" s="1117"/>
      <c r="B68" s="1114"/>
      <c r="C68" s="1048" t="s">
        <v>941</v>
      </c>
      <c r="D68" s="555">
        <v>0</v>
      </c>
      <c r="E68" s="555">
        <v>0</v>
      </c>
      <c r="F68" s="1078">
        <v>0</v>
      </c>
      <c r="G68" s="1078">
        <v>0</v>
      </c>
      <c r="H68" s="555">
        <v>0</v>
      </c>
      <c r="I68" s="1085">
        <v>0</v>
      </c>
      <c r="J68" s="1085">
        <v>0</v>
      </c>
      <c r="K68" s="1085">
        <v>0</v>
      </c>
      <c r="L68" s="555">
        <v>0</v>
      </c>
    </row>
    <row r="69" spans="1:104" ht="18.75" customHeight="1">
      <c r="A69" s="1117"/>
      <c r="B69" s="1114"/>
      <c r="C69" s="1038" t="s">
        <v>124</v>
      </c>
      <c r="D69" s="503">
        <v>0</v>
      </c>
      <c r="E69" s="503">
        <v>0</v>
      </c>
      <c r="F69" s="1079">
        <v>0</v>
      </c>
      <c r="G69" s="1079">
        <v>0</v>
      </c>
      <c r="H69" s="503">
        <v>0</v>
      </c>
      <c r="I69" s="1080">
        <v>0</v>
      </c>
      <c r="J69" s="1080">
        <v>0</v>
      </c>
      <c r="K69" s="1080">
        <v>0</v>
      </c>
      <c r="L69" s="503">
        <v>0</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row>
    <row r="70" spans="1:104" ht="14">
      <c r="A70" s="1117"/>
      <c r="B70" s="1114"/>
      <c r="C70" s="1049" t="s">
        <v>125</v>
      </c>
      <c r="D70" s="503">
        <v>0</v>
      </c>
      <c r="E70" s="503">
        <v>0</v>
      </c>
      <c r="F70" s="1079">
        <v>0</v>
      </c>
      <c r="G70" s="1079">
        <v>0</v>
      </c>
      <c r="H70" s="503">
        <v>0</v>
      </c>
      <c r="I70" s="1080">
        <v>0</v>
      </c>
      <c r="J70" s="1080">
        <v>0</v>
      </c>
      <c r="K70" s="1080">
        <v>0</v>
      </c>
      <c r="L70" s="503">
        <v>0</v>
      </c>
    </row>
    <row r="71" spans="1:104" s="33" customFormat="1" ht="14">
      <c r="A71" s="1117"/>
      <c r="B71" s="1114"/>
      <c r="C71" s="1048" t="s">
        <v>985</v>
      </c>
      <c r="D71" s="555">
        <v>0</v>
      </c>
      <c r="E71" s="555">
        <v>0</v>
      </c>
      <c r="F71" s="1078">
        <v>0</v>
      </c>
      <c r="G71" s="1078">
        <v>0</v>
      </c>
      <c r="H71" s="555">
        <v>0</v>
      </c>
      <c r="I71" s="1085">
        <v>26</v>
      </c>
      <c r="J71" s="1086">
        <v>0</v>
      </c>
      <c r="K71" s="1086">
        <v>0</v>
      </c>
      <c r="L71" s="555">
        <v>26</v>
      </c>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row>
    <row r="72" spans="1:104" s="33" customFormat="1" ht="14">
      <c r="A72" s="1118"/>
      <c r="B72" s="1115"/>
      <c r="C72" s="1050" t="s">
        <v>210</v>
      </c>
      <c r="D72" s="553">
        <v>0</v>
      </c>
      <c r="E72" s="553">
        <v>0</v>
      </c>
      <c r="F72" s="1087">
        <v>0</v>
      </c>
      <c r="G72" s="1087">
        <v>0</v>
      </c>
      <c r="H72" s="553">
        <v>0</v>
      </c>
      <c r="I72" s="1088">
        <v>0</v>
      </c>
      <c r="J72" s="1089"/>
      <c r="K72" s="1089"/>
      <c r="L72" s="553"/>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row>
    <row r="73" spans="1:104" ht="14">
      <c r="A73" s="289"/>
      <c r="B73" s="279"/>
      <c r="C73" s="1051"/>
      <c r="D73" s="554"/>
      <c r="E73" s="554"/>
      <c r="F73" s="1082"/>
      <c r="G73" s="1082"/>
      <c r="H73" s="554"/>
      <c r="I73" s="1083"/>
      <c r="J73" s="1084"/>
      <c r="K73" s="1084"/>
      <c r="L73" s="55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row>
    <row r="74" spans="1:104" ht="25">
      <c r="A74" s="1110" t="s">
        <v>48</v>
      </c>
      <c r="B74" s="1101" t="s">
        <v>707</v>
      </c>
      <c r="C74" s="1052" t="s">
        <v>708</v>
      </c>
      <c r="D74" s="555">
        <v>0</v>
      </c>
      <c r="E74" s="555">
        <v>559</v>
      </c>
      <c r="F74" s="1078">
        <v>545</v>
      </c>
      <c r="G74" s="1078">
        <v>565</v>
      </c>
      <c r="H74" s="555">
        <v>566</v>
      </c>
      <c r="I74" s="1085">
        <v>570</v>
      </c>
      <c r="J74" s="1086">
        <v>0</v>
      </c>
      <c r="K74" s="1086">
        <v>0</v>
      </c>
      <c r="L74" s="555">
        <v>570</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row>
    <row r="75" spans="1:104" ht="14">
      <c r="A75" s="1111"/>
      <c r="B75" s="1102"/>
      <c r="C75" s="1053" t="s">
        <v>983</v>
      </c>
      <c r="D75" s="503">
        <v>0</v>
      </c>
      <c r="E75" s="503">
        <v>0</v>
      </c>
      <c r="F75" s="1079">
        <v>0</v>
      </c>
      <c r="G75" s="1079">
        <v>0</v>
      </c>
      <c r="H75" s="503"/>
      <c r="I75" s="1080">
        <v>0</v>
      </c>
      <c r="J75" s="1081">
        <v>0</v>
      </c>
      <c r="K75" s="1081">
        <v>0</v>
      </c>
      <c r="L75" s="553">
        <v>0</v>
      </c>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row>
    <row r="76" spans="1:104" ht="14">
      <c r="A76" s="1111"/>
      <c r="B76" s="1103"/>
      <c r="C76" s="1053" t="s">
        <v>984</v>
      </c>
      <c r="D76" s="503">
        <v>0</v>
      </c>
      <c r="E76" s="503">
        <v>0</v>
      </c>
      <c r="F76" s="1079">
        <v>0</v>
      </c>
      <c r="G76" s="1079">
        <v>0</v>
      </c>
      <c r="H76" s="503"/>
      <c r="I76" s="1080">
        <v>0</v>
      </c>
      <c r="J76" s="1081">
        <v>0</v>
      </c>
      <c r="K76" s="1081">
        <v>0</v>
      </c>
      <c r="L76" s="553">
        <v>0</v>
      </c>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row>
    <row r="77" spans="1:104" ht="24">
      <c r="A77" s="1111"/>
      <c r="B77" s="290" t="s">
        <v>709</v>
      </c>
      <c r="C77" s="1054" t="s">
        <v>710</v>
      </c>
      <c r="D77" s="503">
        <v>0</v>
      </c>
      <c r="E77" s="503">
        <v>73</v>
      </c>
      <c r="F77" s="1079">
        <v>30</v>
      </c>
      <c r="G77" s="1079">
        <v>32</v>
      </c>
      <c r="H77" s="503">
        <v>11</v>
      </c>
      <c r="I77" s="1080">
        <v>7</v>
      </c>
      <c r="J77" s="1081">
        <v>15</v>
      </c>
      <c r="K77" s="1081">
        <v>15</v>
      </c>
      <c r="L77" s="503">
        <f t="shared" ref="L77:L85" si="5">SUM(D77:K77)</f>
        <v>183</v>
      </c>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row>
    <row r="78" spans="1:104" ht="24">
      <c r="A78" s="1111"/>
      <c r="B78" s="290" t="s">
        <v>711</v>
      </c>
      <c r="C78" s="1054" t="s">
        <v>712</v>
      </c>
      <c r="D78" s="503">
        <v>0</v>
      </c>
      <c r="E78" s="503">
        <v>45</v>
      </c>
      <c r="F78" s="1079">
        <v>28</v>
      </c>
      <c r="G78" s="1079">
        <v>35</v>
      </c>
      <c r="H78" s="503">
        <v>22</v>
      </c>
      <c r="I78" s="1080">
        <v>33</v>
      </c>
      <c r="J78" s="1081">
        <v>16</v>
      </c>
      <c r="K78" s="1081">
        <v>16</v>
      </c>
      <c r="L78" s="503">
        <f t="shared" si="5"/>
        <v>195</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row>
    <row r="79" spans="1:104" s="33" customFormat="1" ht="14">
      <c r="A79" s="1111"/>
      <c r="B79" s="1101" t="s">
        <v>713</v>
      </c>
      <c r="C79" s="1052" t="s">
        <v>714</v>
      </c>
      <c r="D79" s="555">
        <v>0</v>
      </c>
      <c r="E79" s="555">
        <f>SUM(E80:E82)</f>
        <v>54</v>
      </c>
      <c r="F79" s="1078">
        <v>33</v>
      </c>
      <c r="G79" s="1078">
        <v>33</v>
      </c>
      <c r="H79" s="555">
        <v>473</v>
      </c>
      <c r="I79" s="1085">
        <v>253</v>
      </c>
      <c r="J79" s="1086">
        <v>123</v>
      </c>
      <c r="K79" s="1086">
        <v>123</v>
      </c>
      <c r="L79" s="555">
        <f t="shared" si="5"/>
        <v>1092</v>
      </c>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row>
    <row r="80" spans="1:104" s="33" customFormat="1" ht="14">
      <c r="A80" s="1111"/>
      <c r="B80" s="1102"/>
      <c r="C80" s="1055" t="s">
        <v>715</v>
      </c>
      <c r="D80" s="503">
        <v>0</v>
      </c>
      <c r="E80" s="503">
        <v>14</v>
      </c>
      <c r="F80" s="1079">
        <v>11</v>
      </c>
      <c r="G80" s="1079">
        <v>11</v>
      </c>
      <c r="H80" s="503">
        <v>0</v>
      </c>
      <c r="I80" s="1080">
        <v>2</v>
      </c>
      <c r="J80" s="1081">
        <v>3</v>
      </c>
      <c r="K80" s="1081">
        <v>3</v>
      </c>
      <c r="L80" s="503">
        <f t="shared" si="5"/>
        <v>44</v>
      </c>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row>
    <row r="81" spans="1:104" ht="14">
      <c r="A81" s="1111"/>
      <c r="B81" s="1102"/>
      <c r="C81" s="1055" t="s">
        <v>716</v>
      </c>
      <c r="D81" s="503">
        <v>0</v>
      </c>
      <c r="E81" s="503">
        <v>20</v>
      </c>
      <c r="F81" s="1079">
        <v>11</v>
      </c>
      <c r="G81" s="1079">
        <v>11</v>
      </c>
      <c r="H81" s="503">
        <v>218</v>
      </c>
      <c r="I81" s="1080">
        <v>233</v>
      </c>
      <c r="J81" s="1081">
        <v>49</v>
      </c>
      <c r="K81" s="1081">
        <v>49</v>
      </c>
      <c r="L81" s="503">
        <f t="shared" si="5"/>
        <v>591</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row>
    <row r="82" spans="1:104" ht="21.75" customHeight="1">
      <c r="A82" s="1111"/>
      <c r="B82" s="1102"/>
      <c r="C82" s="1055" t="s">
        <v>717</v>
      </c>
      <c r="D82" s="503">
        <v>0</v>
      </c>
      <c r="E82" s="503">
        <v>20</v>
      </c>
      <c r="F82" s="1079">
        <v>11</v>
      </c>
      <c r="G82" s="1079">
        <v>11</v>
      </c>
      <c r="H82" s="503">
        <v>22</v>
      </c>
      <c r="I82" s="1080">
        <v>41</v>
      </c>
      <c r="J82" s="1081">
        <v>10</v>
      </c>
      <c r="K82" s="1081">
        <v>10</v>
      </c>
      <c r="L82" s="503">
        <f t="shared" si="5"/>
        <v>125</v>
      </c>
    </row>
    <row r="83" spans="1:104" ht="15" customHeight="1">
      <c r="A83" s="1111"/>
      <c r="B83" s="1102"/>
      <c r="C83" s="1056" t="s">
        <v>1129</v>
      </c>
      <c r="D83" s="503">
        <v>0</v>
      </c>
      <c r="E83" s="503">
        <v>0</v>
      </c>
      <c r="F83" s="1079">
        <v>0</v>
      </c>
      <c r="G83" s="1079">
        <v>0</v>
      </c>
      <c r="H83" s="503">
        <v>26</v>
      </c>
      <c r="I83" s="1080">
        <v>95</v>
      </c>
      <c r="J83" s="1081">
        <v>12</v>
      </c>
      <c r="K83" s="1081">
        <v>12</v>
      </c>
      <c r="L83" s="503">
        <f t="shared" si="5"/>
        <v>145</v>
      </c>
    </row>
    <row r="84" spans="1:104" s="33" customFormat="1" ht="15" customHeight="1">
      <c r="A84" s="1111"/>
      <c r="B84" s="1129"/>
      <c r="C84" s="1056" t="s">
        <v>1130</v>
      </c>
      <c r="D84" s="503">
        <v>0</v>
      </c>
      <c r="E84" s="503">
        <v>0</v>
      </c>
      <c r="F84" s="1079">
        <v>0</v>
      </c>
      <c r="G84" s="1079">
        <v>0</v>
      </c>
      <c r="H84" s="503">
        <v>207</v>
      </c>
      <c r="I84" s="1080">
        <v>287</v>
      </c>
      <c r="J84" s="1081">
        <v>49</v>
      </c>
      <c r="K84" s="1081">
        <v>49</v>
      </c>
      <c r="L84" s="503">
        <f t="shared" si="5"/>
        <v>592</v>
      </c>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row>
    <row r="85" spans="1:104" ht="25">
      <c r="A85" s="1112"/>
      <c r="B85" s="106" t="s">
        <v>718</v>
      </c>
      <c r="C85" s="1057" t="s">
        <v>719</v>
      </c>
      <c r="D85" s="555">
        <v>0</v>
      </c>
      <c r="E85" s="555">
        <v>20</v>
      </c>
      <c r="F85" s="1078">
        <v>11</v>
      </c>
      <c r="G85" s="1078">
        <v>11</v>
      </c>
      <c r="H85" s="555">
        <v>239</v>
      </c>
      <c r="I85" s="1085">
        <v>253</v>
      </c>
      <c r="J85" s="1086">
        <v>53</v>
      </c>
      <c r="K85" s="1086">
        <v>53</v>
      </c>
      <c r="L85" s="555">
        <f t="shared" si="5"/>
        <v>640</v>
      </c>
    </row>
    <row r="86" spans="1:104" ht="15" customHeight="1">
      <c r="A86" s="277"/>
      <c r="B86" s="288"/>
      <c r="C86" s="1023"/>
      <c r="D86" s="554"/>
      <c r="E86" s="554"/>
      <c r="F86" s="1082"/>
      <c r="G86" s="1082"/>
      <c r="H86" s="554"/>
      <c r="I86" s="1083"/>
      <c r="J86" s="1084"/>
      <c r="K86" s="1084"/>
      <c r="L86" s="554"/>
    </row>
    <row r="87" spans="1:104" ht="15" customHeight="1">
      <c r="A87" s="1104" t="s">
        <v>762</v>
      </c>
      <c r="B87" s="1107" t="s">
        <v>1128</v>
      </c>
      <c r="C87" s="1058" t="s">
        <v>763</v>
      </c>
      <c r="D87" s="555">
        <v>0</v>
      </c>
      <c r="E87" s="555">
        <v>0</v>
      </c>
      <c r="F87" s="1078">
        <v>19</v>
      </c>
      <c r="G87" s="1078">
        <v>15</v>
      </c>
      <c r="H87" s="555">
        <v>15</v>
      </c>
      <c r="I87" s="1085">
        <v>17</v>
      </c>
      <c r="J87" s="1086">
        <v>4</v>
      </c>
      <c r="K87" s="1086">
        <v>4</v>
      </c>
      <c r="L87" s="555">
        <f>SUM(F87:H87)</f>
        <v>49</v>
      </c>
    </row>
    <row r="88" spans="1:104" ht="15" customHeight="1">
      <c r="A88" s="1105"/>
      <c r="B88" s="1108"/>
      <c r="C88" s="1059" t="s">
        <v>764</v>
      </c>
      <c r="D88" s="503">
        <v>0</v>
      </c>
      <c r="E88" s="503">
        <v>0</v>
      </c>
      <c r="F88" s="1079">
        <v>3</v>
      </c>
      <c r="G88" s="1079">
        <v>0</v>
      </c>
      <c r="H88" s="503">
        <v>2</v>
      </c>
      <c r="I88" s="1080">
        <v>0</v>
      </c>
      <c r="J88" s="1081">
        <v>0</v>
      </c>
      <c r="K88" s="1081">
        <v>0</v>
      </c>
      <c r="L88" s="503">
        <f>SUM(D88:K88)</f>
        <v>5</v>
      </c>
    </row>
    <row r="89" spans="1:104" ht="15" customHeight="1">
      <c r="A89" s="1105"/>
      <c r="B89" s="1108"/>
      <c r="C89" s="1059" t="s">
        <v>765</v>
      </c>
      <c r="D89" s="503">
        <v>0</v>
      </c>
      <c r="E89" s="503">
        <v>0</v>
      </c>
      <c r="F89" s="1079">
        <v>16</v>
      </c>
      <c r="G89" s="1079">
        <v>15</v>
      </c>
      <c r="H89" s="503">
        <v>13</v>
      </c>
      <c r="I89" s="1080">
        <v>17</v>
      </c>
      <c r="J89" s="1081">
        <v>0</v>
      </c>
      <c r="K89" s="1081">
        <v>0</v>
      </c>
      <c r="L89" s="503">
        <f>SUM(D89:K89)</f>
        <v>61</v>
      </c>
    </row>
    <row r="90" spans="1:104" ht="15" customHeight="1">
      <c r="A90" s="1105"/>
      <c r="B90" s="1108"/>
      <c r="C90" s="1058" t="s">
        <v>260</v>
      </c>
      <c r="D90" s="555">
        <v>0</v>
      </c>
      <c r="E90" s="555">
        <v>0</v>
      </c>
      <c r="F90" s="1078">
        <v>21</v>
      </c>
      <c r="G90" s="1078">
        <v>17</v>
      </c>
      <c r="H90" s="555">
        <v>1</v>
      </c>
      <c r="I90" s="1085">
        <v>0</v>
      </c>
      <c r="J90" s="1086"/>
      <c r="K90" s="1086"/>
      <c r="L90" s="555">
        <f>SUM(D90:I90)</f>
        <v>39</v>
      </c>
    </row>
    <row r="91" spans="1:104" ht="15" customHeight="1">
      <c r="A91" s="1105"/>
      <c r="B91" s="1108"/>
      <c r="C91" s="1060" t="s">
        <v>766</v>
      </c>
      <c r="D91" s="503">
        <v>0</v>
      </c>
      <c r="E91" s="503">
        <v>0</v>
      </c>
      <c r="F91" s="1079">
        <v>1</v>
      </c>
      <c r="G91" s="1079">
        <v>1</v>
      </c>
      <c r="H91" s="503">
        <v>1</v>
      </c>
      <c r="I91" s="1080">
        <v>0</v>
      </c>
      <c r="J91" s="1081">
        <v>0</v>
      </c>
      <c r="K91" s="1081">
        <v>0</v>
      </c>
      <c r="L91" s="556">
        <f>SUM(D91:K91)</f>
        <v>3</v>
      </c>
    </row>
    <row r="92" spans="1:104" ht="15" customHeight="1">
      <c r="A92" s="1106"/>
      <c r="B92" s="1109"/>
      <c r="C92" s="1060" t="s">
        <v>767</v>
      </c>
      <c r="D92" s="503">
        <v>0</v>
      </c>
      <c r="E92" s="503">
        <v>0</v>
      </c>
      <c r="F92" s="1079">
        <v>20</v>
      </c>
      <c r="G92" s="1079">
        <v>16</v>
      </c>
      <c r="H92" s="503">
        <v>0</v>
      </c>
      <c r="I92" s="1080">
        <v>0</v>
      </c>
      <c r="J92" s="1081">
        <v>0</v>
      </c>
      <c r="K92" s="1081">
        <v>0</v>
      </c>
      <c r="L92" s="556">
        <f>SUM(D92:K92)</f>
        <v>36</v>
      </c>
    </row>
    <row r="93" spans="1:104" s="33" customFormat="1" ht="15" customHeight="1">
      <c r="A93" s="293"/>
      <c r="B93" s="293"/>
      <c r="C93" s="1061"/>
      <c r="D93" s="554"/>
      <c r="E93" s="554"/>
      <c r="F93" s="1082"/>
      <c r="G93" s="1082"/>
      <c r="H93" s="554"/>
      <c r="I93" s="1083"/>
      <c r="J93" s="1084"/>
      <c r="K93" s="1084"/>
      <c r="L93" s="55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row>
    <row r="94" spans="1:104" ht="22.5" customHeight="1">
      <c r="A94" s="1119" t="s">
        <v>143</v>
      </c>
      <c r="B94" s="1123" t="s">
        <v>1084</v>
      </c>
      <c r="C94" s="1062" t="s">
        <v>1075</v>
      </c>
      <c r="D94" s="498">
        <v>0</v>
      </c>
      <c r="E94" s="498">
        <v>0</v>
      </c>
      <c r="F94" s="499">
        <v>0</v>
      </c>
      <c r="G94" s="1078">
        <v>0</v>
      </c>
      <c r="H94" s="555">
        <v>0</v>
      </c>
      <c r="I94" s="1085">
        <v>1021</v>
      </c>
      <c r="J94" s="1086"/>
      <c r="K94" s="1086"/>
      <c r="L94" s="555"/>
    </row>
    <row r="95" spans="1:104" ht="22.5" customHeight="1">
      <c r="A95" s="1120"/>
      <c r="B95" s="1124"/>
      <c r="C95" s="1062" t="s">
        <v>1076</v>
      </c>
      <c r="D95" s="498">
        <v>0</v>
      </c>
      <c r="E95" s="498">
        <v>0</v>
      </c>
      <c r="F95" s="499">
        <v>0</v>
      </c>
      <c r="G95" s="1078">
        <v>0</v>
      </c>
      <c r="H95" s="555">
        <v>0</v>
      </c>
      <c r="I95" s="1085">
        <v>1021</v>
      </c>
      <c r="J95" s="1086"/>
      <c r="K95" s="1086"/>
      <c r="L95" s="555"/>
    </row>
    <row r="96" spans="1:104" ht="22.5" customHeight="1">
      <c r="A96" s="1120"/>
      <c r="B96" s="1124"/>
      <c r="C96" s="1063" t="s">
        <v>1077</v>
      </c>
      <c r="D96" s="500">
        <v>0</v>
      </c>
      <c r="E96" s="500">
        <v>0</v>
      </c>
      <c r="F96" s="501">
        <v>0</v>
      </c>
      <c r="G96" s="1087">
        <v>0</v>
      </c>
      <c r="H96" s="553">
        <v>0</v>
      </c>
      <c r="I96" s="1088">
        <v>0</v>
      </c>
      <c r="J96" s="1089"/>
      <c r="K96" s="1089"/>
      <c r="L96" s="555"/>
    </row>
    <row r="97" spans="1:104" ht="22.5" customHeight="1">
      <c r="A97" s="1120"/>
      <c r="B97" s="1124"/>
      <c r="C97" s="1064" t="s">
        <v>1078</v>
      </c>
      <c r="D97" s="502">
        <v>205</v>
      </c>
      <c r="E97" s="502">
        <v>1494</v>
      </c>
      <c r="F97" s="501">
        <v>880</v>
      </c>
      <c r="G97" s="1087">
        <v>918</v>
      </c>
      <c r="H97" s="553">
        <v>961</v>
      </c>
      <c r="I97" s="1088">
        <v>825</v>
      </c>
      <c r="J97" s="1089"/>
      <c r="K97" s="1089"/>
      <c r="L97" s="503">
        <f>SUM(D97:H97)</f>
        <v>4458</v>
      </c>
    </row>
    <row r="98" spans="1:104" ht="22.5" customHeight="1">
      <c r="A98" s="1120"/>
      <c r="B98" s="1124"/>
      <c r="C98" s="1064" t="s">
        <v>1079</v>
      </c>
      <c r="D98" s="504">
        <v>0</v>
      </c>
      <c r="E98" s="504">
        <v>0</v>
      </c>
      <c r="F98" s="505">
        <v>0</v>
      </c>
      <c r="G98" s="1087">
        <v>0</v>
      </c>
      <c r="H98" s="553">
        <v>0</v>
      </c>
      <c r="I98" s="1088">
        <v>44107</v>
      </c>
      <c r="J98" s="1089"/>
      <c r="K98" s="1089"/>
      <c r="L98" s="503"/>
    </row>
    <row r="99" spans="1:104" ht="22.5" customHeight="1">
      <c r="A99" s="1120"/>
      <c r="B99" s="1124"/>
      <c r="C99" s="1065" t="s">
        <v>1080</v>
      </c>
      <c r="D99" s="506">
        <v>0</v>
      </c>
      <c r="E99" s="506">
        <v>0</v>
      </c>
      <c r="F99" s="507">
        <v>59</v>
      </c>
      <c r="G99" s="1078">
        <v>55</v>
      </c>
      <c r="H99" s="555">
        <v>54</v>
      </c>
      <c r="I99" s="1085">
        <v>0</v>
      </c>
      <c r="J99" s="1086"/>
      <c r="K99" s="1086"/>
      <c r="L99" s="555">
        <v>54</v>
      </c>
    </row>
    <row r="100" spans="1:104" ht="22.5" customHeight="1">
      <c r="A100" s="1120"/>
      <c r="B100" s="1124"/>
      <c r="C100" s="1064" t="s">
        <v>1078</v>
      </c>
      <c r="D100" s="508">
        <v>0</v>
      </c>
      <c r="E100" s="508">
        <v>24</v>
      </c>
      <c r="F100" s="508">
        <v>0</v>
      </c>
      <c r="G100" s="1079">
        <v>0</v>
      </c>
      <c r="H100" s="503">
        <v>0</v>
      </c>
      <c r="I100" s="1080">
        <v>75</v>
      </c>
      <c r="J100" s="1081"/>
      <c r="K100" s="1081"/>
      <c r="L100" s="503"/>
    </row>
    <row r="101" spans="1:104" ht="22.5" customHeight="1">
      <c r="A101" s="1120"/>
      <c r="B101" s="1124"/>
      <c r="C101" s="1064" t="s">
        <v>1079</v>
      </c>
      <c r="D101" s="508">
        <v>0</v>
      </c>
      <c r="E101" s="508">
        <v>0</v>
      </c>
      <c r="F101" s="508">
        <v>0</v>
      </c>
      <c r="G101" s="1079">
        <v>0</v>
      </c>
      <c r="H101" s="503">
        <v>0</v>
      </c>
      <c r="I101" s="1080">
        <v>371</v>
      </c>
      <c r="J101" s="1081"/>
      <c r="K101" s="1081"/>
      <c r="L101" s="503"/>
    </row>
    <row r="102" spans="1:104" ht="22.5" customHeight="1">
      <c r="A102" s="1120"/>
      <c r="B102" s="1124"/>
      <c r="C102" s="1065" t="s">
        <v>145</v>
      </c>
      <c r="D102" s="507">
        <v>5</v>
      </c>
      <c r="E102" s="507">
        <v>0</v>
      </c>
      <c r="F102" s="507">
        <v>30</v>
      </c>
      <c r="G102" s="1078">
        <v>40</v>
      </c>
      <c r="H102" s="555">
        <v>127</v>
      </c>
      <c r="I102" s="1085">
        <v>0</v>
      </c>
      <c r="J102" s="1086"/>
      <c r="K102" s="1086"/>
      <c r="L102" s="555"/>
    </row>
    <row r="103" spans="1:104" ht="22.5" customHeight="1">
      <c r="A103" s="1120"/>
      <c r="B103" s="1124"/>
      <c r="C103" s="1066" t="s">
        <v>1078</v>
      </c>
      <c r="D103" s="508">
        <v>0</v>
      </c>
      <c r="E103" s="508">
        <v>71</v>
      </c>
      <c r="F103" s="508">
        <v>0</v>
      </c>
      <c r="G103" s="1079">
        <v>0</v>
      </c>
      <c r="H103" s="503">
        <v>0</v>
      </c>
      <c r="I103" s="1080">
        <v>55</v>
      </c>
      <c r="J103" s="1081"/>
      <c r="K103" s="1081"/>
      <c r="L103" s="503"/>
    </row>
    <row r="104" spans="1:104" ht="22.5" customHeight="1">
      <c r="A104" s="1120"/>
      <c r="B104" s="1124"/>
      <c r="C104" s="1066" t="s">
        <v>1079</v>
      </c>
      <c r="D104" s="508">
        <v>0</v>
      </c>
      <c r="E104" s="508">
        <v>0</v>
      </c>
      <c r="F104" s="508">
        <v>0</v>
      </c>
      <c r="G104" s="1079">
        <v>0</v>
      </c>
      <c r="H104" s="503">
        <v>0</v>
      </c>
      <c r="I104" s="1080">
        <v>1818</v>
      </c>
      <c r="J104" s="1081"/>
      <c r="K104" s="1081"/>
      <c r="L104" s="503"/>
    </row>
    <row r="105" spans="1:104" ht="22.5" customHeight="1">
      <c r="A105" s="1120"/>
      <c r="B105" s="1124"/>
      <c r="C105" s="1065" t="s">
        <v>144</v>
      </c>
      <c r="D105" s="507">
        <v>0</v>
      </c>
      <c r="E105" s="507">
        <v>0</v>
      </c>
      <c r="F105" s="507">
        <v>9</v>
      </c>
      <c r="G105" s="1078">
        <v>14</v>
      </c>
      <c r="H105" s="555">
        <v>6</v>
      </c>
      <c r="I105" s="1085">
        <v>0</v>
      </c>
      <c r="J105" s="1086"/>
      <c r="K105" s="1086"/>
      <c r="L105" s="555"/>
    </row>
    <row r="106" spans="1:104" ht="22.5" customHeight="1">
      <c r="A106" s="1120"/>
      <c r="B106" s="1124"/>
      <c r="C106" s="1066" t="s">
        <v>1078</v>
      </c>
      <c r="D106" s="508">
        <v>0</v>
      </c>
      <c r="E106" s="508">
        <v>24</v>
      </c>
      <c r="F106" s="508">
        <v>0</v>
      </c>
      <c r="G106" s="1079">
        <v>0</v>
      </c>
      <c r="H106" s="503">
        <v>0</v>
      </c>
      <c r="I106" s="1080">
        <v>3</v>
      </c>
      <c r="J106" s="1081"/>
      <c r="K106" s="1081"/>
      <c r="L106" s="503"/>
    </row>
    <row r="107" spans="1:104" ht="22.5" customHeight="1">
      <c r="A107" s="1120"/>
      <c r="B107" s="1124"/>
      <c r="C107" s="1066" t="s">
        <v>1079</v>
      </c>
      <c r="D107" s="508">
        <v>0</v>
      </c>
      <c r="E107" s="508">
        <v>0</v>
      </c>
      <c r="F107" s="508">
        <v>0</v>
      </c>
      <c r="G107" s="1079">
        <v>0</v>
      </c>
      <c r="H107" s="503">
        <v>0</v>
      </c>
      <c r="I107" s="1080">
        <v>12</v>
      </c>
      <c r="J107" s="1081"/>
      <c r="K107" s="1081"/>
      <c r="L107" s="503"/>
    </row>
    <row r="108" spans="1:104" ht="22.5" customHeight="1">
      <c r="A108" s="1120"/>
      <c r="B108" s="1124"/>
      <c r="C108" s="1065" t="s">
        <v>1081</v>
      </c>
      <c r="D108" s="507">
        <v>0</v>
      </c>
      <c r="E108" s="507">
        <v>0</v>
      </c>
      <c r="F108" s="507">
        <v>0</v>
      </c>
      <c r="G108" s="1078">
        <v>0</v>
      </c>
      <c r="H108" s="555">
        <v>0</v>
      </c>
      <c r="I108" s="1085">
        <v>62</v>
      </c>
      <c r="J108" s="1086"/>
      <c r="K108" s="1086"/>
      <c r="L108" s="555"/>
    </row>
    <row r="109" spans="1:104" ht="22.5" customHeight="1">
      <c r="A109" s="1120"/>
      <c r="B109" s="1124"/>
      <c r="C109" s="1067" t="s">
        <v>1082</v>
      </c>
      <c r="D109" s="508">
        <v>0</v>
      </c>
      <c r="E109" s="508">
        <v>0</v>
      </c>
      <c r="F109" s="508">
        <v>0</v>
      </c>
      <c r="G109" s="1079">
        <v>0</v>
      </c>
      <c r="H109" s="503">
        <v>0</v>
      </c>
      <c r="I109" s="1080">
        <v>0</v>
      </c>
      <c r="J109" s="1081"/>
      <c r="K109" s="1081"/>
      <c r="L109" s="503"/>
    </row>
    <row r="110" spans="1:104" ht="22.5" customHeight="1">
      <c r="A110" s="1120"/>
      <c r="B110" s="1124"/>
      <c r="C110" s="1068" t="s">
        <v>1126</v>
      </c>
      <c r="D110" s="508">
        <v>0</v>
      </c>
      <c r="E110" s="508">
        <v>0</v>
      </c>
      <c r="F110" s="508">
        <v>0</v>
      </c>
      <c r="G110" s="1079">
        <v>0</v>
      </c>
      <c r="H110" s="503">
        <v>38</v>
      </c>
      <c r="I110" s="1080">
        <v>462104.62999999995</v>
      </c>
      <c r="J110" s="1081"/>
      <c r="K110" s="1081"/>
      <c r="L110" s="503"/>
    </row>
    <row r="111" spans="1:104" s="33" customFormat="1" ht="22.5" customHeight="1">
      <c r="A111" s="1121"/>
      <c r="B111" s="1125"/>
      <c r="C111" s="1068" t="s">
        <v>1127</v>
      </c>
      <c r="D111" s="508">
        <v>0</v>
      </c>
      <c r="E111" s="508">
        <v>0</v>
      </c>
      <c r="F111" s="508">
        <v>0</v>
      </c>
      <c r="G111" s="1079">
        <v>0</v>
      </c>
      <c r="H111" s="503">
        <v>29</v>
      </c>
      <c r="I111" s="1080">
        <v>296458.4599999999</v>
      </c>
      <c r="J111" s="1081"/>
      <c r="K111" s="1081"/>
      <c r="L111" s="503"/>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row>
    <row r="112" spans="1:104" ht="22.5" customHeight="1">
      <c r="A112" s="1120"/>
      <c r="B112" s="1124"/>
      <c r="C112" s="1069" t="s">
        <v>1083</v>
      </c>
      <c r="D112" s="509">
        <v>0</v>
      </c>
      <c r="E112" s="509">
        <v>0</v>
      </c>
      <c r="F112" s="510">
        <v>0</v>
      </c>
      <c r="G112" s="1078">
        <v>0</v>
      </c>
      <c r="H112" s="555">
        <v>0</v>
      </c>
      <c r="I112" s="1085">
        <v>5</v>
      </c>
      <c r="J112" s="1086"/>
      <c r="K112" s="1086"/>
      <c r="L112" s="555"/>
    </row>
    <row r="113" spans="1:12" ht="22.5" customHeight="1">
      <c r="A113" s="1120"/>
      <c r="B113" s="1124"/>
      <c r="C113" s="1064" t="s">
        <v>1078</v>
      </c>
      <c r="D113" s="502">
        <v>0</v>
      </c>
      <c r="E113" s="502">
        <v>0</v>
      </c>
      <c r="F113" s="511">
        <v>0</v>
      </c>
      <c r="G113" s="1079">
        <v>0</v>
      </c>
      <c r="H113" s="503">
        <v>0</v>
      </c>
      <c r="I113" s="1080">
        <v>65</v>
      </c>
      <c r="J113" s="1081"/>
      <c r="K113" s="1081"/>
      <c r="L113" s="503"/>
    </row>
    <row r="114" spans="1:12" ht="22.5" customHeight="1">
      <c r="A114" s="1122"/>
      <c r="B114" s="1126"/>
      <c r="C114" s="1064" t="s">
        <v>1079</v>
      </c>
      <c r="D114" s="502">
        <v>0</v>
      </c>
      <c r="E114" s="502">
        <v>0</v>
      </c>
      <c r="F114" s="511">
        <v>0</v>
      </c>
      <c r="G114" s="1079">
        <v>0</v>
      </c>
      <c r="H114" s="503">
        <v>0</v>
      </c>
      <c r="I114" s="1080">
        <v>9258</v>
      </c>
      <c r="J114" s="1081"/>
      <c r="K114" s="1081"/>
      <c r="L114" s="503"/>
    </row>
    <row r="115" spans="1:12" ht="15" customHeight="1">
      <c r="D115" s="1094"/>
      <c r="E115" s="1094"/>
      <c r="F115" s="1094"/>
      <c r="G115" s="1094"/>
      <c r="H115" s="1094"/>
      <c r="I115" s="1094"/>
      <c r="J115" s="1094"/>
      <c r="K115" s="1094"/>
      <c r="L115" s="557"/>
    </row>
    <row r="116" spans="1:12" ht="15" customHeight="1">
      <c r="D116" s="1094"/>
      <c r="E116" s="1094"/>
      <c r="F116" s="1094"/>
      <c r="G116" s="1094"/>
      <c r="H116" s="1094"/>
      <c r="I116" s="1094"/>
      <c r="J116" s="1094"/>
      <c r="K116" s="1094"/>
      <c r="L116" s="557"/>
    </row>
    <row r="117" spans="1:12" ht="15" customHeight="1">
      <c r="D117" s="1094"/>
      <c r="E117" s="1094"/>
      <c r="F117" s="1094"/>
      <c r="G117" s="1094"/>
      <c r="H117" s="1094"/>
      <c r="I117" s="1094"/>
      <c r="J117" s="1094"/>
      <c r="K117" s="1094"/>
      <c r="L117" s="557"/>
    </row>
    <row r="118" spans="1:12" ht="15" customHeight="1">
      <c r="D118" s="1094"/>
      <c r="E118" s="1094"/>
      <c r="F118" s="1094"/>
      <c r="G118" s="1094"/>
      <c r="H118" s="1094"/>
      <c r="I118" s="1094"/>
      <c r="J118" s="1094"/>
      <c r="K118" s="1094"/>
      <c r="L118" s="557"/>
    </row>
    <row r="119" spans="1:12" ht="15" customHeight="1">
      <c r="D119" s="1094"/>
      <c r="E119" s="1094"/>
      <c r="F119" s="1094"/>
      <c r="G119" s="1094"/>
      <c r="H119" s="1094"/>
      <c r="I119" s="1094"/>
      <c r="J119" s="1094"/>
      <c r="K119" s="1094"/>
      <c r="L119" s="557"/>
    </row>
    <row r="120" spans="1:12" ht="15" customHeight="1">
      <c r="D120" s="1094"/>
      <c r="E120" s="1094"/>
      <c r="F120" s="1094"/>
      <c r="G120" s="1094"/>
      <c r="H120" s="1094"/>
      <c r="I120" s="1094"/>
      <c r="J120" s="1094"/>
      <c r="K120" s="1094"/>
      <c r="L120" s="557"/>
    </row>
    <row r="121" spans="1:12" ht="15" customHeight="1">
      <c r="D121" s="1094"/>
      <c r="E121" s="1094"/>
      <c r="F121" s="1094"/>
      <c r="G121" s="1094"/>
      <c r="H121" s="1094"/>
      <c r="I121" s="1094"/>
      <c r="J121" s="1094"/>
      <c r="K121" s="1094"/>
      <c r="L121" s="557"/>
    </row>
    <row r="122" spans="1:12" ht="15" customHeight="1">
      <c r="D122" s="1094"/>
      <c r="E122" s="1094"/>
      <c r="F122" s="1094"/>
      <c r="G122" s="1094"/>
      <c r="H122" s="1094"/>
      <c r="I122" s="1094"/>
      <c r="J122" s="1094"/>
      <c r="K122" s="1094"/>
      <c r="L122" s="557"/>
    </row>
    <row r="123" spans="1:12" ht="15" customHeight="1">
      <c r="D123" s="1094"/>
      <c r="E123" s="1094"/>
      <c r="F123" s="1094"/>
      <c r="G123" s="1094"/>
      <c r="H123" s="1094"/>
      <c r="I123" s="1094"/>
      <c r="J123" s="1094"/>
      <c r="K123" s="1094"/>
      <c r="L123" s="557"/>
    </row>
    <row r="124" spans="1:12" ht="15" customHeight="1">
      <c r="D124" s="1094"/>
      <c r="E124" s="1094"/>
      <c r="F124" s="1094"/>
      <c r="G124" s="1094"/>
      <c r="H124" s="1094"/>
      <c r="I124" s="1094"/>
      <c r="J124" s="1094"/>
      <c r="K124" s="1094"/>
      <c r="L124" s="557"/>
    </row>
    <row r="125" spans="1:12" ht="15" customHeight="1">
      <c r="D125" s="1094"/>
      <c r="E125" s="1094"/>
      <c r="F125" s="1094"/>
      <c r="G125" s="1094"/>
      <c r="H125" s="1094"/>
      <c r="I125" s="1094"/>
      <c r="J125" s="1094"/>
      <c r="K125" s="1094"/>
      <c r="L125" s="557"/>
    </row>
    <row r="126" spans="1:12" ht="15" customHeight="1">
      <c r="D126" s="1094"/>
      <c r="E126" s="1094"/>
      <c r="F126" s="1094"/>
      <c r="G126" s="1094"/>
      <c r="H126" s="1094"/>
      <c r="I126" s="1094"/>
      <c r="J126" s="1094"/>
      <c r="K126" s="1094"/>
      <c r="L126" s="557"/>
    </row>
    <row r="127" spans="1:12" ht="15" customHeight="1">
      <c r="D127" s="1094"/>
      <c r="E127" s="1094"/>
      <c r="F127" s="1094"/>
      <c r="G127" s="1094"/>
      <c r="H127" s="1094"/>
      <c r="I127" s="1094"/>
      <c r="J127" s="1094"/>
      <c r="K127" s="1094"/>
      <c r="L127" s="557"/>
    </row>
    <row r="128" spans="1:12" ht="15" customHeight="1">
      <c r="D128" s="1094"/>
      <c r="E128" s="1094"/>
      <c r="F128" s="1094"/>
      <c r="G128" s="1094"/>
      <c r="H128" s="1094"/>
      <c r="I128" s="1094"/>
      <c r="J128" s="1094"/>
      <c r="K128" s="1094"/>
      <c r="L128" s="557"/>
    </row>
    <row r="129" spans="4:12" ht="15" customHeight="1">
      <c r="D129" s="1094"/>
      <c r="E129" s="1094"/>
      <c r="F129" s="1094"/>
      <c r="G129" s="1094"/>
      <c r="H129" s="1094"/>
      <c r="I129" s="1094"/>
      <c r="J129" s="1094"/>
      <c r="K129" s="1094"/>
      <c r="L129" s="557"/>
    </row>
    <row r="130" spans="4:12" ht="15" customHeight="1">
      <c r="D130" s="1094"/>
      <c r="E130" s="1094"/>
      <c r="F130" s="1094"/>
      <c r="G130" s="1094"/>
      <c r="H130" s="1094"/>
      <c r="I130" s="1094"/>
      <c r="J130" s="1094"/>
      <c r="K130" s="1094"/>
      <c r="L130" s="557"/>
    </row>
    <row r="131" spans="4:12" ht="15" customHeight="1">
      <c r="D131" s="1094"/>
      <c r="E131" s="1094"/>
      <c r="F131" s="1094"/>
      <c r="G131" s="1094"/>
      <c r="H131" s="1094"/>
      <c r="I131" s="1094"/>
      <c r="J131" s="1094"/>
      <c r="K131" s="1094"/>
      <c r="L131" s="557"/>
    </row>
    <row r="132" spans="4:12" ht="15" customHeight="1">
      <c r="D132" s="1094"/>
      <c r="E132" s="1094"/>
      <c r="F132" s="1094"/>
      <c r="G132" s="1094"/>
      <c r="H132" s="1094"/>
      <c r="I132" s="1094"/>
      <c r="J132" s="1094"/>
      <c r="K132" s="1094"/>
      <c r="L132" s="557"/>
    </row>
    <row r="133" spans="4:12" ht="15" customHeight="1">
      <c r="D133" s="1094"/>
      <c r="E133" s="1094"/>
      <c r="F133" s="1094"/>
      <c r="G133" s="1094"/>
      <c r="H133" s="1094"/>
      <c r="I133" s="1094"/>
      <c r="J133" s="1094"/>
      <c r="K133" s="1094"/>
      <c r="L133" s="557"/>
    </row>
    <row r="134" spans="4:12" ht="15" customHeight="1">
      <c r="D134" s="1094"/>
      <c r="E134" s="1094"/>
      <c r="F134" s="1094"/>
      <c r="G134" s="1094"/>
      <c r="H134" s="1094"/>
      <c r="I134" s="1094"/>
      <c r="J134" s="1094"/>
      <c r="K134" s="1094"/>
      <c r="L134" s="557"/>
    </row>
    <row r="135" spans="4:12" ht="15" customHeight="1">
      <c r="D135" s="1094"/>
      <c r="E135" s="1094"/>
      <c r="F135" s="1094"/>
      <c r="G135" s="1094"/>
      <c r="H135" s="1094"/>
      <c r="I135" s="1094"/>
      <c r="J135" s="1094"/>
      <c r="K135" s="1094"/>
      <c r="L135" s="557"/>
    </row>
    <row r="136" spans="4:12" ht="15" customHeight="1">
      <c r="D136" s="1094"/>
      <c r="E136" s="1094"/>
      <c r="F136" s="1094"/>
      <c r="G136" s="1094"/>
      <c r="H136" s="1094"/>
      <c r="I136" s="1094"/>
      <c r="J136" s="1094"/>
      <c r="K136" s="1094"/>
      <c r="L136" s="557"/>
    </row>
    <row r="137" spans="4:12" ht="15" customHeight="1">
      <c r="D137" s="1094"/>
      <c r="E137" s="1094"/>
      <c r="F137" s="1094"/>
      <c r="G137" s="1094"/>
      <c r="H137" s="1094"/>
      <c r="I137" s="1094"/>
      <c r="J137" s="1094"/>
      <c r="K137" s="1094"/>
      <c r="L137" s="557"/>
    </row>
    <row r="138" spans="4:12" ht="15" customHeight="1">
      <c r="D138" s="1094"/>
      <c r="E138" s="1094"/>
      <c r="F138" s="1094"/>
      <c r="G138" s="1094"/>
      <c r="H138" s="1094"/>
      <c r="I138" s="1094"/>
      <c r="J138" s="1094"/>
      <c r="K138" s="1094"/>
      <c r="L138" s="557"/>
    </row>
    <row r="139" spans="4:12" ht="15" customHeight="1">
      <c r="D139" s="1094"/>
      <c r="E139" s="1094"/>
      <c r="F139" s="1094"/>
      <c r="G139" s="1094"/>
      <c r="H139" s="1094"/>
      <c r="I139" s="1094"/>
      <c r="J139" s="1094"/>
      <c r="K139" s="1094"/>
      <c r="L139" s="557"/>
    </row>
    <row r="140" spans="4:12" ht="15" customHeight="1">
      <c r="D140" s="1094"/>
      <c r="E140" s="1094"/>
      <c r="F140" s="1094"/>
      <c r="G140" s="1094"/>
      <c r="H140" s="1094"/>
      <c r="I140" s="1094"/>
      <c r="J140" s="1094"/>
      <c r="K140" s="1094"/>
      <c r="L140" s="557"/>
    </row>
    <row r="141" spans="4:12" ht="15" customHeight="1">
      <c r="D141" s="1094"/>
      <c r="E141" s="1094"/>
      <c r="F141" s="1094"/>
      <c r="G141" s="1094"/>
      <c r="H141" s="1094"/>
      <c r="I141" s="1094"/>
      <c r="J141" s="1094"/>
      <c r="K141" s="1094"/>
      <c r="L141" s="557"/>
    </row>
    <row r="142" spans="4:12" ht="15" customHeight="1">
      <c r="D142" s="1094"/>
      <c r="E142" s="1094"/>
      <c r="F142" s="1094"/>
      <c r="G142" s="1094"/>
      <c r="H142" s="1094"/>
      <c r="I142" s="1094"/>
      <c r="J142" s="1094"/>
      <c r="K142" s="1094"/>
      <c r="L142" s="557"/>
    </row>
    <row r="143" spans="4:12" ht="15" customHeight="1">
      <c r="D143" s="1094"/>
      <c r="E143" s="1094"/>
      <c r="F143" s="1094"/>
      <c r="G143" s="1094"/>
      <c r="H143" s="1094"/>
      <c r="I143" s="1094"/>
      <c r="J143" s="1094"/>
      <c r="K143" s="1094"/>
      <c r="L143" s="557"/>
    </row>
    <row r="144" spans="4:12" ht="15" customHeight="1">
      <c r="D144" s="1094"/>
      <c r="E144" s="1094"/>
      <c r="F144" s="1094"/>
      <c r="G144" s="1094"/>
      <c r="H144" s="1094"/>
      <c r="I144" s="1094"/>
      <c r="J144" s="1094"/>
      <c r="K144" s="1094"/>
      <c r="L144" s="557"/>
    </row>
    <row r="145" spans="4:12" ht="15" customHeight="1">
      <c r="D145" s="1094"/>
      <c r="E145" s="1094"/>
      <c r="F145" s="1094"/>
      <c r="G145" s="1094"/>
      <c r="H145" s="1094"/>
      <c r="I145" s="1094"/>
      <c r="J145" s="1094"/>
      <c r="K145" s="1094"/>
      <c r="L145" s="557"/>
    </row>
    <row r="146" spans="4:12" ht="15" customHeight="1">
      <c r="D146" s="1094"/>
      <c r="E146" s="1094"/>
      <c r="F146" s="1094"/>
      <c r="G146" s="1094"/>
      <c r="H146" s="1094"/>
      <c r="I146" s="1094"/>
      <c r="J146" s="1094"/>
      <c r="K146" s="1094"/>
      <c r="L146" s="557"/>
    </row>
    <row r="147" spans="4:12" ht="15" customHeight="1">
      <c r="D147" s="1094"/>
      <c r="E147" s="1094"/>
      <c r="F147" s="1094"/>
      <c r="G147" s="1094"/>
      <c r="H147" s="1094"/>
      <c r="I147" s="1094"/>
      <c r="J147" s="1094"/>
      <c r="K147" s="1094"/>
      <c r="L147" s="557"/>
    </row>
    <row r="148" spans="4:12" ht="15" customHeight="1">
      <c r="D148" s="1094"/>
      <c r="E148" s="1094"/>
      <c r="F148" s="1094"/>
      <c r="G148" s="1094"/>
      <c r="H148" s="1094"/>
      <c r="I148" s="1094"/>
      <c r="J148" s="1094"/>
      <c r="K148" s="1094"/>
      <c r="L148" s="557"/>
    </row>
    <row r="149" spans="4:12" ht="15" customHeight="1">
      <c r="D149" s="1094"/>
      <c r="E149" s="1094"/>
      <c r="F149" s="1094"/>
      <c r="G149" s="1094"/>
      <c r="H149" s="1094"/>
      <c r="I149" s="1094"/>
      <c r="J149" s="1094"/>
      <c r="K149" s="1094"/>
      <c r="L149" s="557"/>
    </row>
    <row r="150" spans="4:12" ht="15" customHeight="1">
      <c r="D150" s="1094"/>
      <c r="E150" s="1094"/>
      <c r="F150" s="1094"/>
      <c r="G150" s="1094"/>
      <c r="H150" s="1094"/>
      <c r="I150" s="1094"/>
      <c r="J150" s="1094"/>
      <c r="K150" s="1094"/>
      <c r="L150" s="557"/>
    </row>
    <row r="151" spans="4:12" ht="15" customHeight="1">
      <c r="D151" s="1094"/>
      <c r="E151" s="1094"/>
      <c r="F151" s="1094"/>
      <c r="G151" s="1094"/>
      <c r="H151" s="1094"/>
      <c r="I151" s="1094"/>
      <c r="J151" s="1094"/>
      <c r="K151" s="1094"/>
      <c r="L151" s="557"/>
    </row>
    <row r="152" spans="4:12" ht="15" customHeight="1">
      <c r="D152" s="1094"/>
      <c r="E152" s="1094"/>
      <c r="F152" s="1094"/>
      <c r="G152" s="1094"/>
      <c r="H152" s="1094"/>
      <c r="I152" s="1094"/>
      <c r="J152" s="1094"/>
      <c r="K152" s="1094"/>
      <c r="L152" s="557"/>
    </row>
    <row r="153" spans="4:12" ht="15" customHeight="1">
      <c r="D153" s="1094"/>
      <c r="E153" s="1094"/>
      <c r="F153" s="1094"/>
      <c r="G153" s="1094"/>
      <c r="H153" s="1094"/>
      <c r="I153" s="1094"/>
      <c r="J153" s="1094"/>
      <c r="K153" s="1094"/>
      <c r="L153" s="557"/>
    </row>
    <row r="154" spans="4:12" ht="15" customHeight="1">
      <c r="D154" s="1094"/>
      <c r="E154" s="1094"/>
      <c r="F154" s="1094"/>
      <c r="G154" s="1094"/>
      <c r="H154" s="1094"/>
      <c r="I154" s="1094"/>
      <c r="J154" s="1094"/>
      <c r="K154" s="1094"/>
      <c r="L154" s="557"/>
    </row>
    <row r="155" spans="4:12" ht="15" customHeight="1">
      <c r="D155" s="1094"/>
      <c r="E155" s="1094"/>
      <c r="F155" s="1094"/>
      <c r="G155" s="1094"/>
      <c r="H155" s="1094"/>
      <c r="I155" s="1094"/>
      <c r="J155" s="1094"/>
      <c r="K155" s="1094"/>
      <c r="L155" s="557"/>
    </row>
    <row r="156" spans="4:12" ht="15" customHeight="1">
      <c r="D156" s="1094"/>
      <c r="E156" s="1094"/>
      <c r="F156" s="1094"/>
      <c r="G156" s="1094"/>
      <c r="H156" s="1094"/>
      <c r="I156" s="1094"/>
      <c r="J156" s="1094"/>
      <c r="K156" s="1094"/>
      <c r="L156" s="557"/>
    </row>
    <row r="157" spans="4:12" ht="15" customHeight="1">
      <c r="D157" s="1094"/>
      <c r="E157" s="1094"/>
      <c r="F157" s="1094"/>
      <c r="G157" s="1094"/>
      <c r="H157" s="1094"/>
      <c r="I157" s="1094"/>
      <c r="J157" s="1094"/>
      <c r="K157" s="1094"/>
      <c r="L157" s="557"/>
    </row>
    <row r="158" spans="4:12" ht="15" customHeight="1">
      <c r="D158" s="1094"/>
      <c r="E158" s="1094"/>
      <c r="F158" s="1094"/>
      <c r="G158" s="1094"/>
      <c r="H158" s="1094"/>
      <c r="I158" s="1094"/>
      <c r="J158" s="1094"/>
      <c r="K158" s="1094"/>
      <c r="L158" s="557"/>
    </row>
    <row r="159" spans="4:12" ht="15" customHeight="1">
      <c r="D159" s="1094"/>
      <c r="E159" s="1094"/>
      <c r="F159" s="1094"/>
      <c r="G159" s="1094"/>
      <c r="H159" s="1094"/>
      <c r="I159" s="1094"/>
      <c r="J159" s="1094"/>
      <c r="K159" s="1094"/>
      <c r="L159" s="557"/>
    </row>
    <row r="160" spans="4:12" ht="15" customHeight="1">
      <c r="D160" s="1094"/>
      <c r="E160" s="1094"/>
      <c r="F160" s="1094"/>
      <c r="G160" s="1094"/>
      <c r="H160" s="1094"/>
      <c r="I160" s="1094"/>
      <c r="J160" s="1094"/>
      <c r="K160" s="1094"/>
      <c r="L160" s="557"/>
    </row>
    <row r="161" spans="4:12" ht="15" customHeight="1">
      <c r="D161" s="1094"/>
      <c r="E161" s="1094"/>
      <c r="F161" s="1094"/>
      <c r="G161" s="1094"/>
      <c r="H161" s="1094"/>
      <c r="I161" s="1094"/>
      <c r="J161" s="1094"/>
      <c r="K161" s="1094"/>
      <c r="L161" s="557"/>
    </row>
    <row r="162" spans="4:12" ht="15" customHeight="1">
      <c r="D162" s="1094"/>
      <c r="E162" s="1094"/>
      <c r="F162" s="1094"/>
      <c r="G162" s="1094"/>
      <c r="H162" s="1094"/>
      <c r="I162" s="1094"/>
      <c r="J162" s="1094"/>
      <c r="K162" s="1094"/>
      <c r="L162" s="557"/>
    </row>
    <row r="163" spans="4:12" ht="15" customHeight="1">
      <c r="D163" s="1094"/>
      <c r="E163" s="1094"/>
      <c r="F163" s="1094"/>
      <c r="G163" s="1094"/>
      <c r="H163" s="1094"/>
      <c r="I163" s="1094"/>
      <c r="J163" s="1094"/>
      <c r="K163" s="1094"/>
      <c r="L163" s="557"/>
    </row>
    <row r="164" spans="4:12" ht="15" customHeight="1">
      <c r="D164" s="1094"/>
      <c r="E164" s="1094"/>
      <c r="F164" s="1094"/>
      <c r="G164" s="1094"/>
      <c r="H164" s="1094"/>
      <c r="I164" s="1094"/>
      <c r="J164" s="1094"/>
      <c r="K164" s="1094"/>
      <c r="L164" s="557"/>
    </row>
    <row r="165" spans="4:12" ht="15" customHeight="1">
      <c r="D165" s="1094"/>
      <c r="E165" s="1094"/>
      <c r="F165" s="1094"/>
      <c r="G165" s="1094"/>
      <c r="H165" s="1094"/>
      <c r="I165" s="1094"/>
      <c r="J165" s="1094"/>
      <c r="K165" s="1094"/>
      <c r="L165" s="557"/>
    </row>
    <row r="166" spans="4:12" ht="15" customHeight="1">
      <c r="D166" s="1094"/>
      <c r="E166" s="1094"/>
      <c r="F166" s="1094"/>
      <c r="G166" s="1094"/>
      <c r="H166" s="1094"/>
      <c r="I166" s="1094"/>
      <c r="J166" s="1094"/>
      <c r="K166" s="1094"/>
      <c r="L166" s="557"/>
    </row>
    <row r="167" spans="4:12" ht="15" customHeight="1">
      <c r="D167" s="1094"/>
      <c r="E167" s="1094"/>
      <c r="F167" s="1094"/>
      <c r="G167" s="1094"/>
      <c r="H167" s="1094"/>
      <c r="I167" s="1094"/>
      <c r="J167" s="1094"/>
      <c r="K167" s="1094"/>
      <c r="L167" s="557"/>
    </row>
    <row r="168" spans="4:12" ht="15" customHeight="1">
      <c r="D168" s="1094"/>
      <c r="E168" s="1094"/>
      <c r="F168" s="1094"/>
      <c r="G168" s="1094"/>
      <c r="H168" s="1094"/>
      <c r="I168" s="1094"/>
      <c r="J168" s="1094"/>
      <c r="K168" s="1094"/>
      <c r="L168" s="557"/>
    </row>
    <row r="169" spans="4:12" ht="15" customHeight="1">
      <c r="D169" s="1094"/>
      <c r="E169" s="1094"/>
      <c r="F169" s="1094"/>
      <c r="G169" s="1094"/>
      <c r="H169" s="1094"/>
      <c r="I169" s="1094"/>
      <c r="J169" s="1094"/>
      <c r="K169" s="1094"/>
      <c r="L169" s="557"/>
    </row>
    <row r="170" spans="4:12" ht="15" customHeight="1">
      <c r="D170" s="1094"/>
      <c r="E170" s="1094"/>
      <c r="F170" s="1094"/>
      <c r="G170" s="1094"/>
      <c r="H170" s="1094"/>
      <c r="I170" s="1094"/>
      <c r="J170" s="1094"/>
      <c r="K170" s="1094"/>
      <c r="L170" s="557"/>
    </row>
    <row r="171" spans="4:12" ht="15" customHeight="1">
      <c r="D171" s="1094"/>
      <c r="E171" s="1094"/>
      <c r="F171" s="1094"/>
      <c r="G171" s="1094"/>
      <c r="H171" s="1094"/>
      <c r="I171" s="1094"/>
      <c r="J171" s="1094"/>
      <c r="K171" s="1094"/>
      <c r="L171" s="557"/>
    </row>
    <row r="172" spans="4:12" ht="15" customHeight="1">
      <c r="D172" s="1094"/>
      <c r="E172" s="1094"/>
      <c r="F172" s="1094"/>
      <c r="G172" s="1094"/>
      <c r="H172" s="1094"/>
      <c r="I172" s="1094"/>
      <c r="J172" s="1094"/>
      <c r="K172" s="1094"/>
      <c r="L172" s="557"/>
    </row>
    <row r="173" spans="4:12" ht="15" customHeight="1">
      <c r="D173" s="1094"/>
      <c r="E173" s="1094"/>
      <c r="F173" s="1094"/>
      <c r="G173" s="1094"/>
      <c r="H173" s="1094"/>
      <c r="I173" s="1094"/>
      <c r="J173" s="1094"/>
      <c r="K173" s="1094"/>
      <c r="L173" s="557"/>
    </row>
    <row r="174" spans="4:12" ht="15" customHeight="1">
      <c r="D174" s="1094"/>
      <c r="E174" s="1094"/>
      <c r="F174" s="1094"/>
      <c r="G174" s="1094"/>
      <c r="H174" s="1094"/>
      <c r="I174" s="1094"/>
      <c r="J174" s="1094"/>
      <c r="K174" s="1094"/>
      <c r="L174" s="557"/>
    </row>
    <row r="175" spans="4:12" ht="15" customHeight="1">
      <c r="D175" s="1094"/>
      <c r="E175" s="1094"/>
      <c r="F175" s="1094"/>
      <c r="G175" s="1094"/>
      <c r="H175" s="1094"/>
      <c r="I175" s="1094"/>
      <c r="J175" s="1094"/>
      <c r="K175" s="1094"/>
      <c r="L175" s="557"/>
    </row>
    <row r="176" spans="4:12" ht="15" customHeight="1">
      <c r="D176" s="1094"/>
      <c r="E176" s="1094"/>
      <c r="F176" s="1094"/>
      <c r="G176" s="1094"/>
      <c r="H176" s="1094"/>
      <c r="I176" s="1094"/>
      <c r="J176" s="1094"/>
      <c r="K176" s="1094"/>
      <c r="L176" s="557"/>
    </row>
    <row r="177" spans="4:12" ht="15" customHeight="1">
      <c r="D177" s="1094"/>
      <c r="E177" s="1094"/>
      <c r="F177" s="1094"/>
      <c r="G177" s="1094"/>
      <c r="H177" s="1094"/>
      <c r="I177" s="1094"/>
      <c r="J177" s="1094"/>
      <c r="K177" s="1094"/>
      <c r="L177" s="557"/>
    </row>
    <row r="178" spans="4:12" ht="15" customHeight="1">
      <c r="D178" s="1094"/>
      <c r="E178" s="1094"/>
      <c r="F178" s="1094"/>
      <c r="G178" s="1094"/>
      <c r="H178" s="1094"/>
      <c r="I178" s="1094"/>
      <c r="J178" s="1094"/>
      <c r="K178" s="1094"/>
      <c r="L178" s="557"/>
    </row>
    <row r="179" spans="4:12" ht="15" customHeight="1">
      <c r="D179" s="1094"/>
      <c r="E179" s="1094"/>
      <c r="F179" s="1094"/>
      <c r="G179" s="1094"/>
      <c r="H179" s="1094"/>
      <c r="I179" s="1094"/>
      <c r="J179" s="1094"/>
      <c r="K179" s="1094"/>
      <c r="L179" s="557"/>
    </row>
    <row r="180" spans="4:12" ht="15" customHeight="1">
      <c r="D180" s="1094"/>
      <c r="E180" s="1094"/>
      <c r="F180" s="1094"/>
      <c r="G180" s="1094"/>
      <c r="H180" s="1094"/>
      <c r="I180" s="1094"/>
      <c r="J180" s="1094"/>
      <c r="K180" s="1094"/>
      <c r="L180" s="557"/>
    </row>
    <row r="181" spans="4:12" ht="15" customHeight="1">
      <c r="D181" s="1094"/>
      <c r="E181" s="1094"/>
      <c r="F181" s="1094"/>
      <c r="G181" s="1094"/>
      <c r="H181" s="1094"/>
      <c r="I181" s="1094"/>
      <c r="J181" s="1094"/>
      <c r="K181" s="1094"/>
      <c r="L181" s="557"/>
    </row>
    <row r="182" spans="4:12" ht="15" customHeight="1">
      <c r="D182" s="1094"/>
      <c r="E182" s="1094"/>
      <c r="F182" s="1094"/>
      <c r="G182" s="1094"/>
      <c r="H182" s="1094"/>
      <c r="I182" s="1094"/>
      <c r="J182" s="1094"/>
      <c r="K182" s="1094"/>
      <c r="L182" s="557"/>
    </row>
    <row r="183" spans="4:12" ht="15" customHeight="1">
      <c r="D183" s="1094"/>
      <c r="E183" s="1094"/>
      <c r="F183" s="1094"/>
      <c r="G183" s="1094"/>
      <c r="H183" s="1094"/>
      <c r="I183" s="1094"/>
      <c r="J183" s="1094"/>
      <c r="K183" s="1094"/>
      <c r="L183" s="557"/>
    </row>
    <row r="184" spans="4:12" ht="15" customHeight="1">
      <c r="D184" s="1094"/>
      <c r="E184" s="1094"/>
      <c r="F184" s="1094"/>
      <c r="G184" s="1094"/>
      <c r="H184" s="1094"/>
      <c r="I184" s="1094"/>
      <c r="J184" s="1094"/>
      <c r="K184" s="1094"/>
      <c r="L184" s="557"/>
    </row>
    <row r="185" spans="4:12" ht="15" customHeight="1">
      <c r="D185" s="1094"/>
      <c r="E185" s="1094"/>
      <c r="F185" s="1094"/>
      <c r="G185" s="1094"/>
      <c r="H185" s="1094"/>
      <c r="I185" s="1094"/>
      <c r="J185" s="1094"/>
      <c r="K185" s="1094"/>
      <c r="L185" s="557"/>
    </row>
    <row r="186" spans="4:12" ht="15" customHeight="1">
      <c r="D186" s="1094"/>
      <c r="E186" s="1094"/>
      <c r="F186" s="1094"/>
      <c r="G186" s="1094"/>
      <c r="H186" s="1094"/>
      <c r="I186" s="1094"/>
      <c r="J186" s="1094"/>
      <c r="K186" s="1094"/>
      <c r="L186" s="557"/>
    </row>
    <row r="187" spans="4:12" ht="15" customHeight="1">
      <c r="D187" s="1094"/>
      <c r="E187" s="1094"/>
      <c r="F187" s="1094"/>
      <c r="G187" s="1094"/>
      <c r="H187" s="1094"/>
      <c r="I187" s="1094"/>
      <c r="J187" s="1094"/>
      <c r="K187" s="1094"/>
      <c r="L187" s="557"/>
    </row>
    <row r="188" spans="4:12" ht="15" customHeight="1">
      <c r="D188" s="1094"/>
      <c r="E188" s="1094"/>
      <c r="F188" s="1094"/>
      <c r="G188" s="1094"/>
      <c r="H188" s="1094"/>
      <c r="I188" s="1094"/>
      <c r="J188" s="1094"/>
      <c r="K188" s="1094"/>
      <c r="L188" s="557"/>
    </row>
    <row r="189" spans="4:12" ht="15" customHeight="1">
      <c r="D189" s="1094"/>
      <c r="E189" s="1094"/>
      <c r="F189" s="1094"/>
      <c r="G189" s="1094"/>
      <c r="H189" s="1094"/>
      <c r="I189" s="1094"/>
      <c r="J189" s="1094"/>
      <c r="K189" s="1094"/>
      <c r="L189" s="557"/>
    </row>
    <row r="190" spans="4:12" ht="15" customHeight="1">
      <c r="D190" s="1094"/>
      <c r="E190" s="1094"/>
      <c r="F190" s="1094"/>
      <c r="G190" s="1094"/>
      <c r="H190" s="1094"/>
      <c r="I190" s="1094"/>
      <c r="J190" s="1094"/>
      <c r="K190" s="1094"/>
      <c r="L190" s="557"/>
    </row>
    <row r="191" spans="4:12" ht="15" customHeight="1">
      <c r="D191" s="1094"/>
      <c r="E191" s="1094"/>
      <c r="F191" s="1094"/>
      <c r="G191" s="1094"/>
      <c r="H191" s="1094"/>
      <c r="I191" s="1094"/>
      <c r="J191" s="1094"/>
      <c r="K191" s="1094"/>
      <c r="L191" s="557"/>
    </row>
    <row r="192" spans="4:12" ht="15" customHeight="1">
      <c r="D192" s="1094"/>
      <c r="E192" s="1094"/>
      <c r="F192" s="1094"/>
      <c r="G192" s="1094"/>
      <c r="H192" s="1094"/>
      <c r="I192" s="1094"/>
      <c r="J192" s="1094"/>
      <c r="K192" s="1094"/>
      <c r="L192" s="557"/>
    </row>
    <row r="193" spans="4:12" ht="15" customHeight="1">
      <c r="D193" s="1094"/>
      <c r="E193" s="1094"/>
      <c r="F193" s="1094"/>
      <c r="G193" s="1094"/>
      <c r="H193" s="1094"/>
      <c r="I193" s="1094"/>
      <c r="J193" s="1094"/>
      <c r="K193" s="1094"/>
      <c r="L193" s="557"/>
    </row>
    <row r="194" spans="4:12" ht="15" customHeight="1">
      <c r="D194" s="1094"/>
      <c r="E194" s="1094"/>
      <c r="F194" s="1094"/>
      <c r="G194" s="1094"/>
      <c r="H194" s="1094"/>
      <c r="I194" s="1094"/>
      <c r="J194" s="1094"/>
      <c r="K194" s="1094"/>
      <c r="L194" s="557"/>
    </row>
    <row r="195" spans="4:12" ht="15" customHeight="1">
      <c r="D195" s="1095"/>
      <c r="E195" s="1095"/>
      <c r="F195" s="1095"/>
      <c r="G195" s="1095"/>
      <c r="H195" s="1095"/>
      <c r="I195" s="1095"/>
      <c r="J195" s="1095"/>
      <c r="K195" s="1095"/>
      <c r="L195" s="557"/>
    </row>
    <row r="196" spans="4:12" ht="15" customHeight="1">
      <c r="D196" s="1095"/>
      <c r="E196" s="1095"/>
      <c r="F196" s="1095"/>
      <c r="G196" s="1095"/>
      <c r="H196" s="1095"/>
      <c r="I196" s="1095"/>
      <c r="J196" s="1095"/>
      <c r="K196" s="1095"/>
      <c r="L196" s="557"/>
    </row>
    <row r="197" spans="4:12" ht="15" customHeight="1">
      <c r="D197" s="1095"/>
      <c r="E197" s="1095"/>
      <c r="F197" s="1095"/>
      <c r="G197" s="1095"/>
      <c r="H197" s="1095"/>
      <c r="I197" s="1095"/>
      <c r="J197" s="1095"/>
      <c r="K197" s="1095"/>
      <c r="L197" s="557"/>
    </row>
    <row r="198" spans="4:12" ht="15" customHeight="1">
      <c r="D198" s="1095"/>
      <c r="E198" s="1095"/>
      <c r="F198" s="1095"/>
      <c r="G198" s="1095"/>
      <c r="H198" s="1095"/>
      <c r="I198" s="1095"/>
      <c r="J198" s="1095"/>
      <c r="K198" s="1095"/>
      <c r="L198" s="557"/>
    </row>
    <row r="199" spans="4:12" ht="15" customHeight="1">
      <c r="D199" s="1094"/>
      <c r="E199" s="1094"/>
      <c r="F199" s="1094"/>
      <c r="G199" s="1094"/>
      <c r="H199" s="1094"/>
      <c r="I199" s="1094"/>
      <c r="J199" s="1094"/>
      <c r="K199" s="1094"/>
      <c r="L199" s="557"/>
    </row>
    <row r="200" spans="4:12" ht="15" customHeight="1">
      <c r="D200" s="1096"/>
      <c r="E200" s="1096"/>
      <c r="F200" s="1096"/>
      <c r="G200" s="1096"/>
      <c r="H200" s="1096"/>
      <c r="I200" s="1096"/>
      <c r="J200" s="1096"/>
      <c r="K200" s="1096"/>
      <c r="L200" s="557"/>
    </row>
    <row r="201" spans="4:12" ht="15" customHeight="1">
      <c r="D201" s="1095"/>
      <c r="E201" s="1095"/>
      <c r="F201" s="1095"/>
      <c r="G201" s="1095"/>
      <c r="H201" s="1095"/>
      <c r="I201" s="1095"/>
      <c r="J201" s="1095"/>
      <c r="K201" s="1095"/>
      <c r="L201" s="557"/>
    </row>
    <row r="202" spans="4:12" ht="15" customHeight="1">
      <c r="D202" s="1095"/>
      <c r="E202" s="1095"/>
      <c r="F202" s="1095"/>
      <c r="G202" s="1095"/>
      <c r="H202" s="1095"/>
      <c r="I202" s="1095"/>
      <c r="J202" s="1095"/>
      <c r="K202" s="1095"/>
      <c r="L202" s="557"/>
    </row>
    <row r="203" spans="4:12" ht="15" customHeight="1">
      <c r="D203" s="1096"/>
      <c r="E203" s="1096"/>
      <c r="F203" s="1096"/>
      <c r="G203" s="1096"/>
      <c r="H203" s="1096"/>
      <c r="I203" s="1096"/>
      <c r="J203" s="1096"/>
      <c r="K203" s="1096"/>
      <c r="L203" s="557"/>
    </row>
    <row r="204" spans="4:12" ht="15" customHeight="1">
      <c r="D204" s="1095"/>
      <c r="E204" s="1095"/>
      <c r="F204" s="1095"/>
      <c r="G204" s="1095"/>
      <c r="H204" s="1095"/>
      <c r="I204" s="1095"/>
      <c r="J204" s="1095"/>
      <c r="K204" s="1095"/>
      <c r="L204" s="557"/>
    </row>
    <row r="205" spans="4:12" ht="15" customHeight="1">
      <c r="D205" s="1094"/>
      <c r="E205" s="1094"/>
      <c r="F205" s="1094"/>
      <c r="G205" s="1094"/>
      <c r="H205" s="1094"/>
      <c r="I205" s="1094"/>
      <c r="J205" s="1094"/>
      <c r="K205" s="1094"/>
      <c r="L205" s="557"/>
    </row>
    <row r="206" spans="4:12" ht="15" customHeight="1">
      <c r="D206" s="1094"/>
      <c r="E206" s="1094"/>
      <c r="F206" s="1094"/>
      <c r="G206" s="1094"/>
      <c r="H206" s="1094"/>
      <c r="I206" s="1094"/>
      <c r="J206" s="1094"/>
      <c r="K206" s="1094"/>
      <c r="L206" s="557"/>
    </row>
    <row r="207" spans="4:12" ht="15" customHeight="1">
      <c r="D207" s="1094"/>
      <c r="E207" s="1094"/>
      <c r="F207" s="1094"/>
      <c r="G207" s="1094"/>
      <c r="H207" s="1094"/>
      <c r="I207" s="1094"/>
      <c r="J207" s="1094"/>
      <c r="K207" s="1094"/>
      <c r="L207" s="557"/>
    </row>
    <row r="208" spans="4:12" ht="15" customHeight="1">
      <c r="D208" s="1094"/>
      <c r="E208" s="1094"/>
      <c r="F208" s="1094"/>
      <c r="G208" s="1094"/>
      <c r="H208" s="1094"/>
      <c r="I208" s="1094"/>
      <c r="J208" s="1094"/>
      <c r="K208" s="1094"/>
      <c r="L208" s="557"/>
    </row>
    <row r="209" spans="4:12" ht="15" customHeight="1">
      <c r="D209" s="1094"/>
      <c r="E209" s="1094"/>
      <c r="F209" s="1094"/>
      <c r="G209" s="1094"/>
      <c r="H209" s="1094"/>
      <c r="I209" s="1094"/>
      <c r="J209" s="1094"/>
      <c r="K209" s="1094"/>
      <c r="L209" s="557"/>
    </row>
    <row r="210" spans="4:12" ht="15" customHeight="1">
      <c r="D210" s="1094"/>
      <c r="E210" s="1094"/>
      <c r="F210" s="1094"/>
      <c r="G210" s="1094"/>
      <c r="H210" s="1094"/>
      <c r="I210" s="1094"/>
      <c r="J210" s="1094"/>
      <c r="K210" s="1094"/>
      <c r="L210" s="557"/>
    </row>
    <row r="211" spans="4:12" ht="15" customHeight="1">
      <c r="D211" s="1094"/>
      <c r="E211" s="1094"/>
      <c r="F211" s="1094"/>
      <c r="G211" s="1094"/>
      <c r="H211" s="1094"/>
      <c r="I211" s="1094"/>
      <c r="J211" s="1094"/>
      <c r="K211" s="1094"/>
      <c r="L211" s="557"/>
    </row>
    <row r="212" spans="4:12" ht="15" customHeight="1">
      <c r="D212" s="1096"/>
      <c r="E212" s="1096"/>
      <c r="F212" s="1096"/>
      <c r="G212" s="1096"/>
      <c r="H212" s="1096"/>
      <c r="I212" s="1096"/>
      <c r="J212" s="1096"/>
      <c r="K212" s="1096"/>
      <c r="L212" s="557"/>
    </row>
    <row r="213" spans="4:12" ht="15" customHeight="1">
      <c r="D213" s="1096"/>
      <c r="E213" s="1096"/>
      <c r="F213" s="1096"/>
      <c r="G213" s="1096"/>
      <c r="H213" s="1096"/>
      <c r="I213" s="1096"/>
      <c r="J213" s="1096"/>
      <c r="K213" s="1096"/>
      <c r="L213" s="557"/>
    </row>
    <row r="214" spans="4:12" ht="15" customHeight="1">
      <c r="D214" s="1096"/>
      <c r="E214" s="1096"/>
      <c r="F214" s="1096"/>
      <c r="G214" s="1096"/>
      <c r="H214" s="1096"/>
      <c r="I214" s="1096"/>
      <c r="J214" s="1096"/>
      <c r="K214" s="1096"/>
      <c r="L214" s="557"/>
    </row>
    <row r="215" spans="4:12" ht="15" customHeight="1">
      <c r="D215" s="1096"/>
      <c r="E215" s="1096"/>
      <c r="F215" s="1096"/>
      <c r="G215" s="1096"/>
      <c r="H215" s="1096"/>
      <c r="I215" s="1096"/>
      <c r="J215" s="1096"/>
      <c r="K215" s="1096"/>
      <c r="L215" s="557"/>
    </row>
    <row r="216" spans="4:12" ht="15" customHeight="1">
      <c r="D216" s="1094"/>
      <c r="E216" s="1094"/>
      <c r="F216" s="1094"/>
      <c r="G216" s="1094"/>
      <c r="H216" s="1094"/>
      <c r="I216" s="1094"/>
      <c r="J216" s="1094"/>
      <c r="K216" s="1094"/>
      <c r="L216" s="557"/>
    </row>
    <row r="217" spans="4:12" ht="15" customHeight="1">
      <c r="D217" s="1094"/>
      <c r="E217" s="1094"/>
      <c r="F217" s="1094"/>
      <c r="G217" s="1094"/>
      <c r="H217" s="1094"/>
      <c r="I217" s="1094"/>
      <c r="J217" s="1094"/>
      <c r="K217" s="1094"/>
      <c r="L217" s="557"/>
    </row>
    <row r="218" spans="4:12" ht="15" customHeight="1">
      <c r="D218" s="1094"/>
      <c r="E218" s="1094"/>
      <c r="F218" s="1094"/>
      <c r="G218" s="1094"/>
      <c r="H218" s="1094"/>
      <c r="I218" s="1094"/>
      <c r="J218" s="1094"/>
      <c r="K218" s="1094"/>
      <c r="L218" s="557"/>
    </row>
    <row r="219" spans="4:12" ht="15" customHeight="1">
      <c r="D219" s="1094"/>
      <c r="E219" s="1094"/>
      <c r="F219" s="1094"/>
      <c r="G219" s="1094"/>
      <c r="H219" s="1094"/>
      <c r="I219" s="1094"/>
      <c r="J219" s="1094"/>
      <c r="K219" s="1094"/>
      <c r="L219" s="557"/>
    </row>
    <row r="220" spans="4:12" ht="15" customHeight="1">
      <c r="D220" s="1096"/>
      <c r="E220" s="1096"/>
      <c r="F220" s="1096"/>
      <c r="G220" s="1096"/>
      <c r="H220" s="1096"/>
      <c r="I220" s="1096"/>
      <c r="J220" s="1096"/>
      <c r="K220" s="1096"/>
      <c r="L220" s="557"/>
    </row>
    <row r="221" spans="4:12" ht="15" customHeight="1">
      <c r="D221" s="1095"/>
      <c r="E221" s="1095"/>
      <c r="F221" s="1095"/>
      <c r="G221" s="1095"/>
      <c r="H221" s="1095"/>
      <c r="I221" s="1095"/>
      <c r="J221" s="1095"/>
      <c r="K221" s="1095"/>
      <c r="L221" s="557"/>
    </row>
    <row r="222" spans="4:12" ht="15" customHeight="1">
      <c r="D222" s="1095"/>
      <c r="E222" s="1095"/>
      <c r="F222" s="1095"/>
      <c r="G222" s="1095"/>
      <c r="H222" s="1095"/>
      <c r="I222" s="1095"/>
      <c r="J222" s="1095"/>
      <c r="K222" s="1095"/>
      <c r="L222" s="557"/>
    </row>
    <row r="223" spans="4:12" ht="15" customHeight="1">
      <c r="D223" s="1095"/>
      <c r="E223" s="1095"/>
      <c r="F223" s="1095"/>
      <c r="G223" s="1095"/>
      <c r="H223" s="1095"/>
      <c r="I223" s="1095"/>
      <c r="J223" s="1095"/>
      <c r="K223" s="1095"/>
      <c r="L223" s="557"/>
    </row>
    <row r="224" spans="4:12" ht="15" customHeight="1">
      <c r="D224" s="1095"/>
      <c r="E224" s="1095"/>
      <c r="F224" s="1095"/>
      <c r="G224" s="1095"/>
      <c r="H224" s="1095"/>
      <c r="I224" s="1095"/>
      <c r="J224" s="1095"/>
      <c r="K224" s="1095"/>
      <c r="L224" s="557"/>
    </row>
    <row r="225" spans="4:12" ht="15" customHeight="1">
      <c r="D225" s="1095"/>
      <c r="E225" s="1095"/>
      <c r="F225" s="1095"/>
      <c r="G225" s="1095"/>
      <c r="H225" s="1095"/>
      <c r="I225" s="1095"/>
      <c r="J225" s="1095"/>
      <c r="K225" s="1095"/>
      <c r="L225" s="557"/>
    </row>
    <row r="226" spans="4:12" ht="15" customHeight="1">
      <c r="D226" s="1095"/>
      <c r="E226" s="1095"/>
      <c r="F226" s="1095"/>
      <c r="G226" s="1095"/>
      <c r="H226" s="1095"/>
      <c r="I226" s="1095"/>
      <c r="J226" s="1095"/>
      <c r="K226" s="1095"/>
      <c r="L226" s="557"/>
    </row>
    <row r="227" spans="4:12" ht="15" customHeight="1">
      <c r="D227" s="1095"/>
      <c r="E227" s="1095"/>
      <c r="F227" s="1095"/>
      <c r="G227" s="1095"/>
      <c r="H227" s="1095"/>
      <c r="I227" s="1095"/>
      <c r="J227" s="1095"/>
      <c r="K227" s="1095"/>
      <c r="L227" s="557"/>
    </row>
    <row r="228" spans="4:12" ht="15" customHeight="1">
      <c r="D228" s="1096"/>
      <c r="E228" s="1096"/>
      <c r="F228" s="1096"/>
      <c r="G228" s="1096"/>
      <c r="H228" s="1096"/>
      <c r="I228" s="1096"/>
      <c r="J228" s="1096"/>
      <c r="K228" s="1096"/>
      <c r="L228" s="557"/>
    </row>
    <row r="229" spans="4:12" ht="15" customHeight="1">
      <c r="D229" s="1095"/>
      <c r="E229" s="1095"/>
      <c r="F229" s="1095"/>
      <c r="G229" s="1095"/>
      <c r="H229" s="1095"/>
      <c r="I229" s="1095"/>
      <c r="J229" s="1095"/>
      <c r="K229" s="1095"/>
      <c r="L229" s="557"/>
    </row>
    <row r="230" spans="4:12" ht="15" customHeight="1">
      <c r="D230" s="1095"/>
      <c r="E230" s="1095"/>
      <c r="F230" s="1095"/>
      <c r="G230" s="1095"/>
      <c r="H230" s="1095"/>
      <c r="I230" s="1095"/>
      <c r="J230" s="1095"/>
      <c r="K230" s="1095"/>
      <c r="L230" s="557"/>
    </row>
    <row r="231" spans="4:12" ht="15" customHeight="1">
      <c r="D231" s="1096"/>
      <c r="E231" s="1096"/>
      <c r="F231" s="1096"/>
      <c r="G231" s="1096"/>
      <c r="H231" s="1096"/>
      <c r="I231" s="1096"/>
      <c r="J231" s="1096"/>
      <c r="K231" s="1096"/>
      <c r="L231" s="557"/>
    </row>
    <row r="232" spans="4:12" ht="15" customHeight="1">
      <c r="D232" s="1095"/>
      <c r="E232" s="1095"/>
      <c r="F232" s="1095"/>
      <c r="G232" s="1095"/>
      <c r="H232" s="1095"/>
      <c r="I232" s="1095"/>
      <c r="J232" s="1095"/>
      <c r="K232" s="1095"/>
      <c r="L232" s="557"/>
    </row>
    <row r="233" spans="4:12" ht="15" customHeight="1">
      <c r="D233" s="1095"/>
      <c r="E233" s="1095"/>
      <c r="F233" s="1095"/>
      <c r="G233" s="1095"/>
      <c r="H233" s="1095"/>
      <c r="I233" s="1095"/>
      <c r="J233" s="1095"/>
      <c r="K233" s="1095"/>
      <c r="L233" s="557"/>
    </row>
    <row r="234" spans="4:12" ht="15" customHeight="1">
      <c r="D234" s="1095"/>
      <c r="E234" s="1095"/>
      <c r="F234" s="1095"/>
      <c r="G234" s="1095"/>
      <c r="H234" s="1095"/>
      <c r="I234" s="1095"/>
      <c r="J234" s="1095"/>
      <c r="K234" s="1095"/>
      <c r="L234" s="557"/>
    </row>
    <row r="235" spans="4:12" ht="15" customHeight="1">
      <c r="D235" s="1095"/>
      <c r="E235" s="1095"/>
      <c r="F235" s="1095"/>
      <c r="G235" s="1095"/>
      <c r="H235" s="1095"/>
      <c r="I235" s="1095"/>
      <c r="J235" s="1095"/>
      <c r="K235" s="1095"/>
      <c r="L235" s="557"/>
    </row>
    <row r="236" spans="4:12" ht="15" customHeight="1">
      <c r="D236" s="1094"/>
      <c r="E236" s="1094"/>
      <c r="F236" s="1094"/>
      <c r="G236" s="1094"/>
      <c r="H236" s="1094"/>
      <c r="I236" s="1094"/>
      <c r="J236" s="1094"/>
      <c r="K236" s="1094"/>
      <c r="L236" s="557"/>
    </row>
    <row r="237" spans="4:12" ht="15" customHeight="1">
      <c r="D237" s="1094"/>
      <c r="E237" s="1094"/>
      <c r="F237" s="1094"/>
      <c r="G237" s="1094"/>
      <c r="H237" s="1094"/>
      <c r="I237" s="1094"/>
      <c r="J237" s="1094"/>
      <c r="K237" s="1094"/>
      <c r="L237" s="557"/>
    </row>
    <row r="238" spans="4:12" ht="15" customHeight="1">
      <c r="D238" s="1094"/>
      <c r="E238" s="1094"/>
      <c r="F238" s="1094"/>
      <c r="G238" s="1094"/>
      <c r="H238" s="1094"/>
      <c r="I238" s="1094"/>
      <c r="J238" s="1094"/>
      <c r="K238" s="1094"/>
      <c r="L238" s="557"/>
    </row>
    <row r="239" spans="4:12" ht="15" customHeight="1">
      <c r="D239" s="1097"/>
      <c r="E239" s="1097"/>
      <c r="F239" s="1097"/>
      <c r="G239" s="1097"/>
      <c r="H239" s="1097"/>
      <c r="I239" s="1097"/>
      <c r="J239" s="1097"/>
      <c r="K239" s="1097"/>
      <c r="L239" s="558"/>
    </row>
    <row r="240" spans="4:12" ht="15" customHeight="1">
      <c r="D240" s="1094"/>
      <c r="E240" s="1094"/>
      <c r="F240" s="1094"/>
      <c r="G240" s="1094"/>
      <c r="H240" s="1094"/>
      <c r="I240" s="1094"/>
      <c r="J240" s="1094"/>
      <c r="K240" s="1094"/>
      <c r="L240" s="557"/>
    </row>
    <row r="241" spans="4:12" ht="15" customHeight="1">
      <c r="D241" s="1094"/>
      <c r="E241" s="1094"/>
      <c r="F241" s="1094"/>
      <c r="G241" s="1094"/>
      <c r="H241" s="1094"/>
      <c r="I241" s="1094"/>
      <c r="J241" s="1094"/>
      <c r="K241" s="1094"/>
      <c r="L241" s="557"/>
    </row>
    <row r="242" spans="4:12" ht="15" customHeight="1">
      <c r="D242" s="1094"/>
      <c r="E242" s="1094"/>
      <c r="F242" s="1094"/>
      <c r="G242" s="1094"/>
      <c r="H242" s="1094"/>
      <c r="I242" s="1094"/>
      <c r="J242" s="1094"/>
      <c r="K242" s="1094"/>
      <c r="L242" s="557"/>
    </row>
    <row r="243" spans="4:12" ht="15" customHeight="1">
      <c r="D243" s="1094"/>
      <c r="E243" s="1094"/>
      <c r="F243" s="1094"/>
      <c r="G243" s="1094"/>
      <c r="H243" s="1094"/>
      <c r="I243" s="1094"/>
      <c r="J243" s="1094"/>
      <c r="K243" s="1094"/>
      <c r="L243" s="557"/>
    </row>
    <row r="244" spans="4:12" ht="15" customHeight="1">
      <c r="D244" s="1094"/>
      <c r="E244" s="1094"/>
      <c r="F244" s="1094"/>
      <c r="G244" s="1094"/>
      <c r="H244" s="1094"/>
      <c r="I244" s="1094"/>
      <c r="J244" s="1094"/>
      <c r="K244" s="1094"/>
      <c r="L244" s="557"/>
    </row>
    <row r="245" spans="4:12" ht="15" customHeight="1">
      <c r="D245" s="1094"/>
      <c r="E245" s="1094"/>
      <c r="F245" s="1094"/>
      <c r="G245" s="1094"/>
      <c r="H245" s="1094"/>
      <c r="I245" s="1094"/>
      <c r="J245" s="1094"/>
      <c r="K245" s="1094"/>
      <c r="L245" s="557"/>
    </row>
    <row r="246" spans="4:12" ht="15" customHeight="1">
      <c r="D246" s="1098"/>
      <c r="E246" s="1098"/>
      <c r="F246" s="1098"/>
      <c r="G246" s="1098"/>
      <c r="H246" s="1098"/>
      <c r="I246" s="1098"/>
      <c r="J246" s="1098"/>
      <c r="K246" s="1098"/>
      <c r="L246" s="557"/>
    </row>
    <row r="247" spans="4:12" ht="15" customHeight="1">
      <c r="D247" s="1098"/>
      <c r="E247" s="1098"/>
      <c r="F247" s="1098"/>
      <c r="G247" s="1098"/>
      <c r="H247" s="1098"/>
      <c r="I247" s="1098"/>
      <c r="J247" s="1098"/>
      <c r="K247" s="1098"/>
      <c r="L247" s="557"/>
    </row>
  </sheetData>
  <dataConsolidate>
    <dataRefs count="1">
      <dataRef ref="A3:XFD3" sheet="ADMINISTRACIÓN E INNOVACIÓN"/>
    </dataRefs>
  </dataConsolidate>
  <mergeCells count="27">
    <mergeCell ref="A94:A114"/>
    <mergeCell ref="B94:B114"/>
    <mergeCell ref="B10:B11"/>
    <mergeCell ref="B79:B84"/>
    <mergeCell ref="A4:A11"/>
    <mergeCell ref="B4:B8"/>
    <mergeCell ref="A13:A14"/>
    <mergeCell ref="B13:B14"/>
    <mergeCell ref="A16:A30"/>
    <mergeCell ref="B16:B19"/>
    <mergeCell ref="B20:B22"/>
    <mergeCell ref="B23:B25"/>
    <mergeCell ref="B26:B28"/>
    <mergeCell ref="A36:A55"/>
    <mergeCell ref="A32:A34"/>
    <mergeCell ref="B32:B34"/>
    <mergeCell ref="B29:B30"/>
    <mergeCell ref="B74:B76"/>
    <mergeCell ref="A87:A92"/>
    <mergeCell ref="B87:B92"/>
    <mergeCell ref="A74:A85"/>
    <mergeCell ref="B36:B48"/>
    <mergeCell ref="B49:B50"/>
    <mergeCell ref="B51:B52"/>
    <mergeCell ref="B53:B55"/>
    <mergeCell ref="A57:A72"/>
    <mergeCell ref="B57:B72"/>
  </mergeCells>
  <phoneticPr fontId="11" type="noConversion"/>
  <pageMargins left="0.70000000000000007" right="0.70000000000000007" top="0.75000000000000011" bottom="0.75000000000000011" header="0.30000000000000004" footer="0.30000000000000004"/>
  <headerFooter>
    <oddFooter>&amp;C&amp;"Helvetica,Regular"&amp;12&amp;K000000&amp;P</oddFooter>
  </headerFooter>
  <ignoredErrors>
    <ignoredError sqref="E20 E36 E57 E79 F26:G26 E17:H17 L87 L97 I26" formulaRange="1"/>
    <ignoredError sqref="L17 L26" formula="1"/>
  </ignoredError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263"/>
  <sheetViews>
    <sheetView showGridLines="0" topLeftCell="B1" zoomScale="150" zoomScaleNormal="150" zoomScalePageLayoutView="150" workbookViewId="0">
      <pane ySplit="2" topLeftCell="A132" activePane="bottomLeft" state="frozen"/>
      <selection activeCell="B1" sqref="B1"/>
      <selection pane="bottomLeft" activeCell="P133" sqref="P133"/>
    </sheetView>
  </sheetViews>
  <sheetFormatPr baseColWidth="10" defaultColWidth="10.83203125" defaultRowHeight="15" customHeight="1" x14ac:dyDescent="0"/>
  <cols>
    <col min="1" max="1" width="35.5" style="34" hidden="1" customWidth="1"/>
    <col min="2" max="2" width="13.33203125" style="282" customWidth="1"/>
    <col min="3" max="3" width="17.1640625" style="282" customWidth="1"/>
    <col min="4" max="4" width="27.5" style="368" customWidth="1"/>
    <col min="5" max="5" width="6" style="491" hidden="1" customWidth="1"/>
    <col min="6" max="6" width="6.1640625" style="491" hidden="1" customWidth="1"/>
    <col min="7" max="7" width="5" style="491" hidden="1" customWidth="1"/>
    <col min="8" max="8" width="4.6640625" style="491" hidden="1" customWidth="1"/>
    <col min="9" max="12" width="5.6640625" style="491" hidden="1" customWidth="1"/>
    <col min="13" max="13" width="7.1640625" style="590" customWidth="1"/>
    <col min="14" max="14" width="10.83203125" style="34" hidden="1" customWidth="1"/>
    <col min="15" max="15" width="8" style="34" customWidth="1"/>
    <col min="16" max="246" width="10.83203125" style="34" customWidth="1"/>
    <col min="247" max="16384" width="10.83203125" style="33"/>
  </cols>
  <sheetData>
    <row r="1" spans="1:14" ht="67.5" customHeight="1" thickBot="1">
      <c r="A1" s="5"/>
      <c r="B1" s="593"/>
      <c r="C1" s="593"/>
      <c r="D1" s="594"/>
      <c r="E1" s="474"/>
      <c r="F1" s="474"/>
      <c r="G1" s="474"/>
      <c r="H1" s="474"/>
      <c r="I1" s="474"/>
      <c r="J1" s="474"/>
      <c r="K1" s="474"/>
      <c r="L1" s="474"/>
      <c r="M1" s="987"/>
      <c r="N1" s="986"/>
    </row>
    <row r="2" spans="1:14" ht="44.25" customHeight="1" thickBot="1">
      <c r="B2" s="35" t="s">
        <v>1157</v>
      </c>
      <c r="C2" s="36" t="s">
        <v>159</v>
      </c>
      <c r="D2" s="35" t="s">
        <v>637</v>
      </c>
      <c r="E2" s="351" t="s">
        <v>1061</v>
      </c>
      <c r="F2" s="352" t="s">
        <v>1062</v>
      </c>
      <c r="G2" s="352" t="s">
        <v>1063</v>
      </c>
      <c r="H2" s="352" t="s">
        <v>1064</v>
      </c>
      <c r="I2" s="391" t="s">
        <v>1065</v>
      </c>
      <c r="J2" s="391" t="s">
        <v>1240</v>
      </c>
      <c r="K2" s="851" t="s">
        <v>1245</v>
      </c>
      <c r="L2" s="851" t="s">
        <v>1259</v>
      </c>
      <c r="M2" s="588" t="s">
        <v>1133</v>
      </c>
      <c r="N2" s="11"/>
    </row>
    <row r="3" spans="1:14" ht="6.75" customHeight="1" thickBot="1">
      <c r="B3" s="268"/>
      <c r="C3" s="269"/>
      <c r="D3" s="367"/>
      <c r="E3" s="475"/>
      <c r="F3" s="476"/>
      <c r="G3" s="476"/>
      <c r="H3" s="476"/>
      <c r="I3" s="476"/>
      <c r="J3" s="476"/>
      <c r="K3" s="476"/>
      <c r="L3" s="476"/>
      <c r="M3" s="589"/>
      <c r="N3" s="61"/>
    </row>
    <row r="4" spans="1:14" ht="15" customHeight="1">
      <c r="B4" s="1272" t="s">
        <v>302</v>
      </c>
      <c r="C4" s="1274" t="s">
        <v>757</v>
      </c>
      <c r="D4" s="985" t="s">
        <v>947</v>
      </c>
      <c r="E4" s="907">
        <v>45</v>
      </c>
      <c r="F4" s="907">
        <v>45</v>
      </c>
      <c r="G4" s="907">
        <v>45</v>
      </c>
      <c r="H4" s="907">
        <v>45</v>
      </c>
      <c r="I4" s="907">
        <v>45</v>
      </c>
      <c r="J4" s="907">
        <v>45</v>
      </c>
      <c r="K4" s="907">
        <v>45</v>
      </c>
      <c r="L4" s="907">
        <v>45</v>
      </c>
      <c r="M4" s="939">
        <v>45</v>
      </c>
      <c r="N4" s="152"/>
    </row>
    <row r="5" spans="1:14" ht="15" customHeight="1">
      <c r="B5" s="1160"/>
      <c r="C5" s="1108"/>
      <c r="D5" s="984" t="s">
        <v>948</v>
      </c>
      <c r="E5" s="868">
        <v>0</v>
      </c>
      <c r="F5" s="868">
        <v>4</v>
      </c>
      <c r="G5" s="868">
        <v>0</v>
      </c>
      <c r="H5" s="868">
        <v>0</v>
      </c>
      <c r="I5" s="868"/>
      <c r="J5" s="907"/>
      <c r="K5" s="907"/>
      <c r="L5" s="907"/>
      <c r="M5" s="939">
        <f t="shared" ref="M5:M14" si="0">SUM(E5:I5)</f>
        <v>4</v>
      </c>
      <c r="N5" s="153"/>
    </row>
    <row r="6" spans="1:14" ht="15" customHeight="1">
      <c r="B6" s="1160"/>
      <c r="C6" s="1108"/>
      <c r="D6" s="183" t="s">
        <v>164</v>
      </c>
      <c r="E6" s="668">
        <v>0</v>
      </c>
      <c r="F6" s="668">
        <v>4</v>
      </c>
      <c r="G6" s="668">
        <v>0</v>
      </c>
      <c r="H6" s="668">
        <v>0</v>
      </c>
      <c r="I6" s="668"/>
      <c r="J6" s="710"/>
      <c r="K6" s="710"/>
      <c r="L6" s="710"/>
      <c r="M6" s="983">
        <f t="shared" si="0"/>
        <v>4</v>
      </c>
      <c r="N6" s="153"/>
    </row>
    <row r="7" spans="1:14" ht="15" customHeight="1">
      <c r="B7" s="1160"/>
      <c r="C7" s="1108"/>
      <c r="D7" s="183" t="s">
        <v>165</v>
      </c>
      <c r="E7" s="668">
        <v>0</v>
      </c>
      <c r="F7" s="668">
        <v>1</v>
      </c>
      <c r="G7" s="668">
        <v>0</v>
      </c>
      <c r="H7" s="668">
        <v>0</v>
      </c>
      <c r="I7" s="668"/>
      <c r="J7" s="710"/>
      <c r="K7" s="710"/>
      <c r="L7" s="710"/>
      <c r="M7" s="983">
        <f t="shared" si="0"/>
        <v>1</v>
      </c>
      <c r="N7" s="153"/>
    </row>
    <row r="8" spans="1:14" ht="15" customHeight="1">
      <c r="B8" s="1160"/>
      <c r="C8" s="1108"/>
      <c r="D8" s="982" t="s">
        <v>949</v>
      </c>
      <c r="E8" s="868">
        <v>0</v>
      </c>
      <c r="F8" s="868">
        <v>0</v>
      </c>
      <c r="G8" s="868">
        <v>0</v>
      </c>
      <c r="H8" s="868">
        <v>0</v>
      </c>
      <c r="I8" s="868"/>
      <c r="J8" s="907"/>
      <c r="K8" s="907"/>
      <c r="L8" s="907"/>
      <c r="M8" s="939">
        <f t="shared" si="0"/>
        <v>0</v>
      </c>
      <c r="N8" s="153"/>
    </row>
    <row r="9" spans="1:14" ht="15" customHeight="1">
      <c r="B9" s="1160"/>
      <c r="C9" s="1108"/>
      <c r="D9" s="183" t="s">
        <v>164</v>
      </c>
      <c r="E9" s="668">
        <v>0</v>
      </c>
      <c r="F9" s="668">
        <v>0</v>
      </c>
      <c r="G9" s="668">
        <v>0</v>
      </c>
      <c r="H9" s="668">
        <v>0</v>
      </c>
      <c r="I9" s="668"/>
      <c r="J9" s="710"/>
      <c r="K9" s="710"/>
      <c r="L9" s="710"/>
      <c r="M9" s="981">
        <f t="shared" si="0"/>
        <v>0</v>
      </c>
      <c r="N9" s="153"/>
    </row>
    <row r="10" spans="1:14" ht="15" customHeight="1">
      <c r="B10" s="1160"/>
      <c r="C10" s="1108"/>
      <c r="D10" s="183" t="s">
        <v>165</v>
      </c>
      <c r="E10" s="668">
        <v>0</v>
      </c>
      <c r="F10" s="668">
        <v>0</v>
      </c>
      <c r="G10" s="668">
        <v>0</v>
      </c>
      <c r="H10" s="668">
        <v>0</v>
      </c>
      <c r="I10" s="668"/>
      <c r="J10" s="710"/>
      <c r="K10" s="710"/>
      <c r="L10" s="710"/>
      <c r="M10" s="981">
        <f t="shared" si="0"/>
        <v>0</v>
      </c>
      <c r="N10" s="153"/>
    </row>
    <row r="11" spans="1:14" ht="15" customHeight="1">
      <c r="B11" s="1160"/>
      <c r="C11" s="1108"/>
      <c r="D11" s="982" t="s">
        <v>950</v>
      </c>
      <c r="E11" s="868">
        <v>0</v>
      </c>
      <c r="F11" s="868">
        <v>1</v>
      </c>
      <c r="G11" s="868">
        <v>0</v>
      </c>
      <c r="H11" s="868">
        <v>0</v>
      </c>
      <c r="I11" s="868"/>
      <c r="J11" s="907"/>
      <c r="K11" s="907"/>
      <c r="L11" s="907"/>
      <c r="M11" s="939">
        <f t="shared" si="0"/>
        <v>1</v>
      </c>
      <c r="N11" s="153"/>
    </row>
    <row r="12" spans="1:14" ht="15" customHeight="1">
      <c r="B12" s="1160"/>
      <c r="C12" s="1108"/>
      <c r="D12" s="982" t="s">
        <v>951</v>
      </c>
      <c r="E12" s="868">
        <v>0</v>
      </c>
      <c r="F12" s="868">
        <v>0</v>
      </c>
      <c r="G12" s="868">
        <v>0</v>
      </c>
      <c r="H12" s="868">
        <v>0</v>
      </c>
      <c r="I12" s="868"/>
      <c r="J12" s="907"/>
      <c r="K12" s="907"/>
      <c r="L12" s="907"/>
      <c r="M12" s="939">
        <f t="shared" si="0"/>
        <v>0</v>
      </c>
      <c r="N12" s="154"/>
    </row>
    <row r="13" spans="1:14" ht="15" customHeight="1">
      <c r="B13" s="1160"/>
      <c r="C13" s="1108"/>
      <c r="D13" s="183" t="s">
        <v>166</v>
      </c>
      <c r="E13" s="668">
        <v>0</v>
      </c>
      <c r="F13" s="668">
        <v>0</v>
      </c>
      <c r="G13" s="668">
        <v>0</v>
      </c>
      <c r="H13" s="668">
        <v>0</v>
      </c>
      <c r="I13" s="668"/>
      <c r="J13" s="710"/>
      <c r="K13" s="710"/>
      <c r="L13" s="710"/>
      <c r="M13" s="981">
        <f t="shared" si="0"/>
        <v>0</v>
      </c>
      <c r="N13" s="154"/>
    </row>
    <row r="14" spans="1:14" ht="15" customHeight="1">
      <c r="B14" s="1160"/>
      <c r="C14" s="1275"/>
      <c r="D14" s="559" t="s">
        <v>167</v>
      </c>
      <c r="E14" s="668">
        <v>0</v>
      </c>
      <c r="F14" s="668">
        <v>0</v>
      </c>
      <c r="G14" s="668">
        <v>0</v>
      </c>
      <c r="H14" s="668">
        <v>0</v>
      </c>
      <c r="I14" s="668"/>
      <c r="J14" s="710"/>
      <c r="K14" s="710"/>
      <c r="L14" s="710"/>
      <c r="M14" s="981">
        <f t="shared" si="0"/>
        <v>0</v>
      </c>
      <c r="N14" s="154"/>
    </row>
    <row r="15" spans="1:14" ht="9.75" customHeight="1">
      <c r="B15" s="1273"/>
      <c r="C15" s="270"/>
      <c r="D15" s="215"/>
      <c r="E15" s="845"/>
      <c r="F15" s="845"/>
      <c r="G15" s="845"/>
      <c r="H15" s="845"/>
      <c r="I15" s="845"/>
      <c r="J15" s="845"/>
      <c r="K15" s="845"/>
      <c r="L15" s="845"/>
      <c r="M15" s="880"/>
      <c r="N15" s="62"/>
    </row>
    <row r="16" spans="1:14" ht="25">
      <c r="B16" s="1135" t="s">
        <v>4</v>
      </c>
      <c r="C16" s="1113" t="s">
        <v>461</v>
      </c>
      <c r="D16" s="980" t="s">
        <v>952</v>
      </c>
      <c r="E16" s="966">
        <v>420</v>
      </c>
      <c r="F16" s="966">
        <v>215</v>
      </c>
      <c r="G16" s="966">
        <v>0</v>
      </c>
      <c r="H16" s="966">
        <v>18</v>
      </c>
      <c r="I16" s="966">
        <v>13</v>
      </c>
      <c r="J16" s="966">
        <v>10</v>
      </c>
      <c r="K16" s="966">
        <v>67</v>
      </c>
      <c r="L16" s="966">
        <v>67</v>
      </c>
      <c r="M16" s="867">
        <f t="shared" ref="M16:M28" si="1">SUM(E16:L16)</f>
        <v>810</v>
      </c>
      <c r="N16" s="155"/>
    </row>
    <row r="17" spans="1:246" ht="26.25" customHeight="1">
      <c r="B17" s="1136"/>
      <c r="C17" s="1114"/>
      <c r="D17" s="183" t="s">
        <v>5</v>
      </c>
      <c r="E17" s="668">
        <v>200</v>
      </c>
      <c r="F17" s="668">
        <v>150</v>
      </c>
      <c r="G17" s="668">
        <v>0</v>
      </c>
      <c r="H17" s="668">
        <v>18</v>
      </c>
      <c r="I17" s="668">
        <v>13</v>
      </c>
      <c r="J17" s="668">
        <v>16</v>
      </c>
      <c r="K17" s="668">
        <v>39</v>
      </c>
      <c r="L17" s="668">
        <v>39</v>
      </c>
      <c r="M17" s="977">
        <f t="shared" si="1"/>
        <v>475</v>
      </c>
      <c r="N17" s="156"/>
    </row>
    <row r="18" spans="1:246" ht="30" customHeight="1">
      <c r="B18" s="1136"/>
      <c r="C18" s="1114"/>
      <c r="D18" s="183" t="s">
        <v>6</v>
      </c>
      <c r="E18" s="668">
        <v>100</v>
      </c>
      <c r="F18" s="668">
        <v>50</v>
      </c>
      <c r="G18" s="668">
        <v>0</v>
      </c>
      <c r="H18" s="668">
        <v>0</v>
      </c>
      <c r="I18" s="668">
        <v>0</v>
      </c>
      <c r="J18" s="668">
        <v>4</v>
      </c>
      <c r="K18" s="668">
        <v>15</v>
      </c>
      <c r="L18" s="668">
        <v>15</v>
      </c>
      <c r="M18" s="977">
        <f t="shared" si="1"/>
        <v>184</v>
      </c>
      <c r="N18" s="157"/>
    </row>
    <row r="19" spans="1:246" ht="15" customHeight="1">
      <c r="B19" s="1136"/>
      <c r="C19" s="1276"/>
      <c r="D19" s="183" t="s">
        <v>7</v>
      </c>
      <c r="E19" s="668">
        <v>120</v>
      </c>
      <c r="F19" s="668">
        <v>15</v>
      </c>
      <c r="G19" s="668">
        <v>0</v>
      </c>
      <c r="H19" s="668">
        <v>0</v>
      </c>
      <c r="I19" s="668">
        <v>0</v>
      </c>
      <c r="J19" s="668">
        <v>0</v>
      </c>
      <c r="K19" s="668">
        <v>13</v>
      </c>
      <c r="L19" s="668">
        <v>13</v>
      </c>
      <c r="M19" s="977">
        <f t="shared" si="1"/>
        <v>161</v>
      </c>
      <c r="N19" s="157"/>
    </row>
    <row r="20" spans="1:246" ht="14">
      <c r="B20" s="1136"/>
      <c r="C20" s="1127" t="s">
        <v>504</v>
      </c>
      <c r="D20" s="925" t="s">
        <v>953</v>
      </c>
      <c r="E20" s="868">
        <f>SUM(E21:E26)</f>
        <v>826</v>
      </c>
      <c r="F20" s="868">
        <f>SUM(F21:F26)</f>
        <v>4430</v>
      </c>
      <c r="G20" s="868">
        <v>1</v>
      </c>
      <c r="H20" s="868">
        <f>SUM(H21:H26)</f>
        <v>152</v>
      </c>
      <c r="I20" s="868">
        <f>SUM(I21:I26)</f>
        <v>435</v>
      </c>
      <c r="J20" s="868">
        <v>370</v>
      </c>
      <c r="K20" s="868">
        <v>300</v>
      </c>
      <c r="L20" s="868">
        <v>300</v>
      </c>
      <c r="M20" s="867">
        <f t="shared" si="1"/>
        <v>6814</v>
      </c>
      <c r="N20" s="158"/>
    </row>
    <row r="21" spans="1:246" ht="15" customHeight="1">
      <c r="B21" s="1136"/>
      <c r="C21" s="1134"/>
      <c r="D21" s="183" t="s">
        <v>8</v>
      </c>
      <c r="E21" s="668">
        <v>529</v>
      </c>
      <c r="F21" s="668">
        <v>2500</v>
      </c>
      <c r="G21" s="668">
        <v>0</v>
      </c>
      <c r="H21" s="668">
        <v>35</v>
      </c>
      <c r="I21" s="668">
        <v>80</v>
      </c>
      <c r="J21" s="668">
        <v>65</v>
      </c>
      <c r="K21" s="668">
        <v>60</v>
      </c>
      <c r="L21" s="668">
        <v>60</v>
      </c>
      <c r="M21" s="977">
        <f t="shared" si="1"/>
        <v>3329</v>
      </c>
      <c r="N21" s="157"/>
    </row>
    <row r="22" spans="1:246" ht="15" customHeight="1">
      <c r="B22" s="1136"/>
      <c r="C22" s="1134"/>
      <c r="D22" s="183" t="s">
        <v>9</v>
      </c>
      <c r="E22" s="668">
        <v>27</v>
      </c>
      <c r="F22" s="668">
        <v>150</v>
      </c>
      <c r="G22" s="668">
        <v>0</v>
      </c>
      <c r="H22" s="668">
        <v>38</v>
      </c>
      <c r="I22" s="668">
        <v>205</v>
      </c>
      <c r="J22" s="668">
        <v>120</v>
      </c>
      <c r="K22" s="668">
        <v>54</v>
      </c>
      <c r="L22" s="668">
        <v>54</v>
      </c>
      <c r="M22" s="977">
        <f t="shared" si="1"/>
        <v>648</v>
      </c>
      <c r="N22" s="157"/>
    </row>
    <row r="23" spans="1:246" ht="15" customHeight="1">
      <c r="B23" s="1136"/>
      <c r="C23" s="1134"/>
      <c r="D23" s="183" t="s">
        <v>10</v>
      </c>
      <c r="E23" s="668">
        <v>149</v>
      </c>
      <c r="F23" s="668">
        <v>1500</v>
      </c>
      <c r="G23" s="668">
        <v>1</v>
      </c>
      <c r="H23" s="668">
        <v>14</v>
      </c>
      <c r="I23" s="668">
        <v>47</v>
      </c>
      <c r="J23" s="668">
        <v>119</v>
      </c>
      <c r="K23" s="668">
        <v>105</v>
      </c>
      <c r="L23" s="668">
        <v>105</v>
      </c>
      <c r="M23" s="977">
        <f t="shared" si="1"/>
        <v>2040</v>
      </c>
      <c r="N23" s="157"/>
    </row>
    <row r="24" spans="1:246" ht="15" customHeight="1">
      <c r="B24" s="1136"/>
      <c r="C24" s="1134"/>
      <c r="D24" s="183" t="s">
        <v>11</v>
      </c>
      <c r="E24" s="668">
        <v>2</v>
      </c>
      <c r="F24" s="668">
        <v>100</v>
      </c>
      <c r="G24" s="668">
        <v>0</v>
      </c>
      <c r="H24" s="668">
        <v>0</v>
      </c>
      <c r="I24" s="668">
        <v>0</v>
      </c>
      <c r="J24" s="668">
        <v>5</v>
      </c>
      <c r="K24" s="668">
        <v>5</v>
      </c>
      <c r="L24" s="668">
        <v>5</v>
      </c>
      <c r="M24" s="977">
        <f t="shared" si="1"/>
        <v>117</v>
      </c>
      <c r="N24" s="157"/>
    </row>
    <row r="25" spans="1:246" ht="15" customHeight="1">
      <c r="B25" s="1136"/>
      <c r="C25" s="1134"/>
      <c r="D25" s="183" t="s">
        <v>12</v>
      </c>
      <c r="E25" s="668">
        <v>4</v>
      </c>
      <c r="F25" s="668">
        <v>30</v>
      </c>
      <c r="G25" s="668">
        <v>0</v>
      </c>
      <c r="H25" s="668">
        <v>0</v>
      </c>
      <c r="I25" s="668">
        <v>0</v>
      </c>
      <c r="J25" s="668">
        <v>0</v>
      </c>
      <c r="K25" s="668">
        <v>0</v>
      </c>
      <c r="L25" s="668">
        <v>0</v>
      </c>
      <c r="M25" s="977">
        <f t="shared" si="1"/>
        <v>34</v>
      </c>
      <c r="N25" s="157"/>
    </row>
    <row r="26" spans="1:246" ht="15" customHeight="1">
      <c r="B26" s="1136"/>
      <c r="C26" s="1140"/>
      <c r="D26" s="559" t="s">
        <v>158</v>
      </c>
      <c r="E26" s="668">
        <v>115</v>
      </c>
      <c r="F26" s="668">
        <v>150</v>
      </c>
      <c r="G26" s="668">
        <v>0</v>
      </c>
      <c r="H26" s="668">
        <v>65</v>
      </c>
      <c r="I26" s="668">
        <v>103</v>
      </c>
      <c r="J26" s="668">
        <v>61</v>
      </c>
      <c r="K26" s="668">
        <v>60</v>
      </c>
      <c r="L26" s="668">
        <v>60</v>
      </c>
      <c r="M26" s="977">
        <f t="shared" si="1"/>
        <v>614</v>
      </c>
      <c r="N26" s="157"/>
    </row>
    <row r="27" spans="1:246" ht="22.5" customHeight="1">
      <c r="B27" s="1136"/>
      <c r="C27" s="1277" t="s">
        <v>502</v>
      </c>
      <c r="D27" s="708" t="s">
        <v>954</v>
      </c>
      <c r="E27" s="668">
        <v>2</v>
      </c>
      <c r="F27" s="668">
        <v>2</v>
      </c>
      <c r="G27" s="668">
        <v>1</v>
      </c>
      <c r="H27" s="668">
        <v>1</v>
      </c>
      <c r="I27" s="668">
        <v>2</v>
      </c>
      <c r="J27" s="668">
        <v>0</v>
      </c>
      <c r="K27" s="668">
        <v>0</v>
      </c>
      <c r="L27" s="668">
        <v>0</v>
      </c>
      <c r="M27" s="979">
        <f t="shared" si="1"/>
        <v>8</v>
      </c>
      <c r="N27" s="158"/>
    </row>
    <row r="28" spans="1:246" ht="15" customHeight="1">
      <c r="B28" s="1136"/>
      <c r="C28" s="1278"/>
      <c r="D28" s="709" t="s">
        <v>786</v>
      </c>
      <c r="E28" s="668">
        <v>2</v>
      </c>
      <c r="F28" s="668">
        <v>3</v>
      </c>
      <c r="G28" s="668">
        <v>1</v>
      </c>
      <c r="H28" s="668">
        <v>5</v>
      </c>
      <c r="I28" s="668">
        <v>2</v>
      </c>
      <c r="J28" s="668">
        <v>6</v>
      </c>
      <c r="K28" s="668">
        <v>0</v>
      </c>
      <c r="L28" s="668">
        <v>0</v>
      </c>
      <c r="M28" s="979">
        <f t="shared" si="1"/>
        <v>19</v>
      </c>
      <c r="N28" s="158"/>
    </row>
    <row r="29" spans="1:246" ht="23" customHeight="1">
      <c r="B29" s="1136"/>
      <c r="C29" s="1278"/>
      <c r="D29" s="978" t="s">
        <v>785</v>
      </c>
      <c r="E29" s="948">
        <v>5413</v>
      </c>
      <c r="F29" s="948">
        <v>5413</v>
      </c>
      <c r="G29" s="948">
        <v>5413</v>
      </c>
      <c r="H29" s="948">
        <v>5413</v>
      </c>
      <c r="I29" s="948">
        <v>5413</v>
      </c>
      <c r="J29" s="948">
        <v>5413</v>
      </c>
      <c r="K29" s="948">
        <v>5413</v>
      </c>
      <c r="L29" s="948">
        <v>5413</v>
      </c>
      <c r="M29" s="948">
        <v>5413</v>
      </c>
      <c r="N29" s="158"/>
    </row>
    <row r="30" spans="1:246" ht="15" customHeight="1">
      <c r="B30" s="1136"/>
      <c r="C30" s="1278"/>
      <c r="D30" s="560" t="s">
        <v>13</v>
      </c>
      <c r="E30" s="668">
        <v>1577</v>
      </c>
      <c r="F30" s="668">
        <v>1577</v>
      </c>
      <c r="G30" s="668">
        <v>1577</v>
      </c>
      <c r="H30" s="668">
        <v>1577</v>
      </c>
      <c r="I30" s="668">
        <v>1577</v>
      </c>
      <c r="J30" s="668">
        <v>1577</v>
      </c>
      <c r="K30" s="668">
        <v>1577</v>
      </c>
      <c r="L30" s="668">
        <v>1577</v>
      </c>
      <c r="M30" s="977">
        <v>1577</v>
      </c>
      <c r="N30" s="156"/>
    </row>
    <row r="31" spans="1:246" ht="15" customHeight="1">
      <c r="B31" s="1136"/>
      <c r="C31" s="1278"/>
      <c r="D31" s="656" t="s">
        <v>14</v>
      </c>
      <c r="E31" s="497">
        <v>3588</v>
      </c>
      <c r="F31" s="497">
        <v>3588</v>
      </c>
      <c r="G31" s="497">
        <v>3588</v>
      </c>
      <c r="H31" s="497">
        <v>3588</v>
      </c>
      <c r="I31" s="497">
        <v>3588</v>
      </c>
      <c r="J31" s="497">
        <v>3588</v>
      </c>
      <c r="K31" s="497">
        <v>3588</v>
      </c>
      <c r="L31" s="497">
        <v>3588</v>
      </c>
      <c r="M31" s="657">
        <v>3588</v>
      </c>
      <c r="N31" s="156"/>
    </row>
    <row r="32" spans="1:246" ht="15" customHeight="1">
      <c r="A32" s="33"/>
      <c r="B32" s="1136"/>
      <c r="C32" s="1278"/>
      <c r="D32" s="658" t="s">
        <v>9</v>
      </c>
      <c r="E32" s="584">
        <v>169</v>
      </c>
      <c r="F32" s="584">
        <v>169</v>
      </c>
      <c r="G32" s="584">
        <v>169</v>
      </c>
      <c r="H32" s="584">
        <v>169</v>
      </c>
      <c r="I32" s="584">
        <v>169</v>
      </c>
      <c r="J32" s="584">
        <v>169</v>
      </c>
      <c r="K32" s="584">
        <v>169</v>
      </c>
      <c r="L32" s="584">
        <v>169</v>
      </c>
      <c r="M32" s="660">
        <v>169</v>
      </c>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row>
    <row r="33" spans="1:246" ht="15" customHeight="1">
      <c r="A33" s="33"/>
      <c r="B33" s="1136"/>
      <c r="C33" s="1278"/>
      <c r="D33" s="659" t="s">
        <v>12</v>
      </c>
      <c r="E33" s="711">
        <v>29</v>
      </c>
      <c r="F33" s="711">
        <v>29</v>
      </c>
      <c r="G33" s="711">
        <v>29</v>
      </c>
      <c r="H33" s="711">
        <v>29</v>
      </c>
      <c r="I33" s="711">
        <v>29</v>
      </c>
      <c r="J33" s="711">
        <v>29</v>
      </c>
      <c r="K33" s="711">
        <v>29</v>
      </c>
      <c r="L33" s="711">
        <v>29</v>
      </c>
      <c r="M33" s="976">
        <v>29</v>
      </c>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row>
    <row r="34" spans="1:246" ht="15" customHeight="1">
      <c r="A34" s="33"/>
      <c r="B34" s="1280"/>
      <c r="C34" s="1279"/>
      <c r="D34" s="659" t="s">
        <v>1213</v>
      </c>
      <c r="E34" s="711">
        <v>50</v>
      </c>
      <c r="F34" s="711">
        <v>50</v>
      </c>
      <c r="G34" s="711">
        <v>50</v>
      </c>
      <c r="H34" s="711">
        <v>50</v>
      </c>
      <c r="I34" s="711">
        <v>50</v>
      </c>
      <c r="J34" s="711">
        <v>50</v>
      </c>
      <c r="K34" s="711">
        <v>50</v>
      </c>
      <c r="L34" s="711">
        <v>50</v>
      </c>
      <c r="M34" s="976">
        <v>50</v>
      </c>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row>
    <row r="35" spans="1:246" ht="7.5" customHeight="1">
      <c r="B35" s="975"/>
      <c r="C35" s="975"/>
      <c r="D35" s="561"/>
      <c r="E35" s="712"/>
      <c r="F35" s="712"/>
      <c r="G35" s="712"/>
      <c r="H35" s="712"/>
      <c r="I35" s="712"/>
      <c r="J35" s="712"/>
      <c r="K35" s="712"/>
      <c r="L35" s="712"/>
      <c r="M35" s="974"/>
      <c r="N35" s="159"/>
    </row>
    <row r="36" spans="1:246" ht="25.5" customHeight="1">
      <c r="B36" s="1281" t="s">
        <v>15</v>
      </c>
      <c r="C36" s="272" t="s">
        <v>603</v>
      </c>
      <c r="D36" s="562" t="s">
        <v>604</v>
      </c>
      <c r="E36" s="868">
        <v>0</v>
      </c>
      <c r="F36" s="868">
        <v>18</v>
      </c>
      <c r="G36" s="868">
        <v>0</v>
      </c>
      <c r="H36" s="868">
        <v>3</v>
      </c>
      <c r="I36" s="868">
        <v>15</v>
      </c>
      <c r="J36" s="868">
        <v>0</v>
      </c>
      <c r="K36" s="868">
        <v>3</v>
      </c>
      <c r="L36" s="868">
        <v>3</v>
      </c>
      <c r="M36" s="867">
        <f t="shared" ref="M36:M50" si="2">SUM(E36:L36)</f>
        <v>42</v>
      </c>
      <c r="N36" s="160"/>
    </row>
    <row r="37" spans="1:246" ht="15" customHeight="1">
      <c r="B37" s="1282"/>
      <c r="C37" s="1127" t="s">
        <v>462</v>
      </c>
      <c r="D37" s="563" t="s">
        <v>955</v>
      </c>
      <c r="E37" s="868">
        <f>SUM(E38:E41)</f>
        <v>87</v>
      </c>
      <c r="F37" s="868">
        <v>185</v>
      </c>
      <c r="G37" s="868">
        <v>12</v>
      </c>
      <c r="H37" s="868">
        <v>6</v>
      </c>
      <c r="I37" s="868">
        <v>39</v>
      </c>
      <c r="J37" s="868">
        <v>63</v>
      </c>
      <c r="K37" s="868">
        <v>37</v>
      </c>
      <c r="L37" s="868">
        <v>37</v>
      </c>
      <c r="M37" s="867">
        <f t="shared" si="2"/>
        <v>466</v>
      </c>
      <c r="N37" s="161"/>
    </row>
    <row r="38" spans="1:246" ht="15" customHeight="1">
      <c r="B38" s="1282"/>
      <c r="C38" s="1134"/>
      <c r="D38" s="183" t="s">
        <v>16</v>
      </c>
      <c r="E38" s="668">
        <v>48</v>
      </c>
      <c r="F38" s="668">
        <v>111</v>
      </c>
      <c r="G38" s="668">
        <v>12</v>
      </c>
      <c r="H38" s="668">
        <v>1</v>
      </c>
      <c r="I38" s="668">
        <v>31</v>
      </c>
      <c r="J38" s="668">
        <v>31</v>
      </c>
      <c r="K38" s="668">
        <v>22</v>
      </c>
      <c r="L38" s="668">
        <v>22</v>
      </c>
      <c r="M38" s="871">
        <f t="shared" si="2"/>
        <v>278</v>
      </c>
      <c r="N38" s="162"/>
    </row>
    <row r="39" spans="1:246" ht="15" customHeight="1">
      <c r="B39" s="1282"/>
      <c r="C39" s="1134"/>
      <c r="D39" s="183" t="s">
        <v>17</v>
      </c>
      <c r="E39" s="668">
        <v>0</v>
      </c>
      <c r="F39" s="668">
        <v>0</v>
      </c>
      <c r="G39" s="668">
        <v>0</v>
      </c>
      <c r="H39" s="668">
        <v>0</v>
      </c>
      <c r="I39" s="668">
        <v>1</v>
      </c>
      <c r="J39" s="668">
        <v>11</v>
      </c>
      <c r="K39" s="668">
        <v>1</v>
      </c>
      <c r="L39" s="668">
        <v>1</v>
      </c>
      <c r="M39" s="871">
        <f t="shared" si="2"/>
        <v>14</v>
      </c>
      <c r="N39" s="162"/>
    </row>
    <row r="40" spans="1:246" ht="15" customHeight="1">
      <c r="B40" s="1282"/>
      <c r="C40" s="1134"/>
      <c r="D40" s="183" t="s">
        <v>18</v>
      </c>
      <c r="E40" s="668">
        <v>4</v>
      </c>
      <c r="F40" s="668">
        <v>0</v>
      </c>
      <c r="G40" s="668">
        <v>0</v>
      </c>
      <c r="H40" s="668">
        <v>1</v>
      </c>
      <c r="I40" s="668">
        <v>1</v>
      </c>
      <c r="J40" s="668">
        <v>1</v>
      </c>
      <c r="K40" s="668">
        <v>1</v>
      </c>
      <c r="L40" s="668">
        <v>1</v>
      </c>
      <c r="M40" s="871">
        <f t="shared" si="2"/>
        <v>9</v>
      </c>
      <c r="N40" s="162"/>
    </row>
    <row r="41" spans="1:246" ht="15" customHeight="1">
      <c r="B41" s="1282"/>
      <c r="C41" s="1140"/>
      <c r="D41" s="183" t="s">
        <v>19</v>
      </c>
      <c r="E41" s="668">
        <v>35</v>
      </c>
      <c r="F41" s="668">
        <v>74</v>
      </c>
      <c r="G41" s="668">
        <v>0</v>
      </c>
      <c r="H41" s="668">
        <v>4</v>
      </c>
      <c r="I41" s="668">
        <v>6</v>
      </c>
      <c r="J41" s="668">
        <v>20</v>
      </c>
      <c r="K41" s="668">
        <v>13</v>
      </c>
      <c r="L41" s="668">
        <v>13</v>
      </c>
      <c r="M41" s="871">
        <f t="shared" si="2"/>
        <v>165</v>
      </c>
      <c r="N41" s="162"/>
    </row>
    <row r="42" spans="1:246" ht="25">
      <c r="B42" s="1282"/>
      <c r="C42" s="958" t="s">
        <v>463</v>
      </c>
      <c r="D42" s="961" t="s">
        <v>957</v>
      </c>
      <c r="E42" s="966">
        <v>8</v>
      </c>
      <c r="F42" s="966">
        <v>39</v>
      </c>
      <c r="G42" s="966">
        <v>0</v>
      </c>
      <c r="H42" s="966">
        <v>2</v>
      </c>
      <c r="I42" s="966">
        <v>0</v>
      </c>
      <c r="J42" s="966">
        <v>4</v>
      </c>
      <c r="K42" s="966">
        <v>0</v>
      </c>
      <c r="L42" s="966">
        <v>0</v>
      </c>
      <c r="M42" s="965">
        <f t="shared" si="2"/>
        <v>53</v>
      </c>
      <c r="N42" s="162"/>
    </row>
    <row r="43" spans="1:246" ht="29.25" customHeight="1">
      <c r="B43" s="1282"/>
      <c r="C43" s="1127" t="s">
        <v>627</v>
      </c>
      <c r="D43" s="961" t="s">
        <v>956</v>
      </c>
      <c r="E43" s="868">
        <v>0</v>
      </c>
      <c r="F43" s="868">
        <v>5</v>
      </c>
      <c r="G43" s="868">
        <v>0</v>
      </c>
      <c r="H43" s="868">
        <v>0</v>
      </c>
      <c r="I43" s="868">
        <v>0</v>
      </c>
      <c r="J43" s="868">
        <v>0</v>
      </c>
      <c r="K43" s="868">
        <v>0</v>
      </c>
      <c r="L43" s="868">
        <v>0</v>
      </c>
      <c r="M43" s="867">
        <f t="shared" si="2"/>
        <v>5</v>
      </c>
      <c r="N43" s="162"/>
    </row>
    <row r="44" spans="1:246" ht="15" customHeight="1">
      <c r="B44" s="1282"/>
      <c r="C44" s="1140"/>
      <c r="D44" s="973" t="s">
        <v>628</v>
      </c>
      <c r="E44" s="868">
        <v>0</v>
      </c>
      <c r="F44" s="868">
        <v>1462</v>
      </c>
      <c r="G44" s="868">
        <v>0</v>
      </c>
      <c r="H44" s="868">
        <v>0</v>
      </c>
      <c r="I44" s="868">
        <v>0</v>
      </c>
      <c r="J44" s="868">
        <v>0</v>
      </c>
      <c r="K44" s="868">
        <v>0</v>
      </c>
      <c r="L44" s="868">
        <v>0</v>
      </c>
      <c r="M44" s="867">
        <f t="shared" si="2"/>
        <v>1462</v>
      </c>
      <c r="N44" s="162"/>
    </row>
    <row r="45" spans="1:246" ht="27.75" customHeight="1">
      <c r="B45" s="1282"/>
      <c r="C45" s="958" t="s">
        <v>464</v>
      </c>
      <c r="D45" s="925" t="s">
        <v>958</v>
      </c>
      <c r="E45" s="972">
        <v>128</v>
      </c>
      <c r="F45" s="972">
        <v>496</v>
      </c>
      <c r="G45" s="972">
        <v>24</v>
      </c>
      <c r="H45" s="972">
        <v>64</v>
      </c>
      <c r="I45" s="972">
        <v>136</v>
      </c>
      <c r="J45" s="972">
        <v>229</v>
      </c>
      <c r="K45" s="972">
        <v>107</v>
      </c>
      <c r="L45" s="972">
        <v>107</v>
      </c>
      <c r="M45" s="867">
        <f t="shared" si="2"/>
        <v>1291</v>
      </c>
      <c r="N45" s="162"/>
    </row>
    <row r="46" spans="1:246" ht="41" customHeight="1">
      <c r="B46" s="1282"/>
      <c r="C46" s="958" t="s">
        <v>466</v>
      </c>
      <c r="D46" s="971" t="s">
        <v>959</v>
      </c>
      <c r="E46" s="970">
        <v>320</v>
      </c>
      <c r="F46" s="970">
        <v>625</v>
      </c>
      <c r="G46" s="970">
        <v>0</v>
      </c>
      <c r="H46" s="970">
        <v>1</v>
      </c>
      <c r="I46" s="970">
        <v>36</v>
      </c>
      <c r="J46" s="970">
        <v>140</v>
      </c>
      <c r="K46" s="970">
        <v>112</v>
      </c>
      <c r="L46" s="970">
        <v>112</v>
      </c>
      <c r="M46" s="969">
        <f t="shared" si="2"/>
        <v>1346</v>
      </c>
      <c r="N46" s="162"/>
    </row>
    <row r="47" spans="1:246" ht="27" customHeight="1">
      <c r="B47" s="1282"/>
      <c r="C47" s="1127" t="s">
        <v>1118</v>
      </c>
      <c r="D47" s="925" t="s">
        <v>961</v>
      </c>
      <c r="E47" s="868">
        <v>0</v>
      </c>
      <c r="F47" s="868">
        <f>SUM(F48:F50)</f>
        <v>75</v>
      </c>
      <c r="G47" s="868">
        <v>8</v>
      </c>
      <c r="H47" s="868">
        <v>23</v>
      </c>
      <c r="I47" s="868">
        <v>26</v>
      </c>
      <c r="J47" s="868">
        <v>23</v>
      </c>
      <c r="K47" s="868">
        <v>12</v>
      </c>
      <c r="L47" s="868">
        <v>14</v>
      </c>
      <c r="M47" s="867">
        <f t="shared" si="2"/>
        <v>181</v>
      </c>
      <c r="N47" s="162"/>
    </row>
    <row r="48" spans="1:246" ht="28" customHeight="1">
      <c r="B48" s="1282"/>
      <c r="C48" s="1134"/>
      <c r="D48" s="183" t="s">
        <v>156</v>
      </c>
      <c r="E48" s="668">
        <v>0</v>
      </c>
      <c r="F48" s="668">
        <v>8</v>
      </c>
      <c r="G48" s="668">
        <v>0</v>
      </c>
      <c r="H48" s="668">
        <v>6</v>
      </c>
      <c r="I48" s="668">
        <v>12</v>
      </c>
      <c r="J48" s="668">
        <v>15</v>
      </c>
      <c r="K48" s="668">
        <v>1</v>
      </c>
      <c r="L48" s="668">
        <v>2</v>
      </c>
      <c r="M48" s="871">
        <f t="shared" si="2"/>
        <v>44</v>
      </c>
      <c r="N48" s="162"/>
    </row>
    <row r="49" spans="2:15" ht="27" customHeight="1">
      <c r="B49" s="1282"/>
      <c r="C49" s="1134"/>
      <c r="D49" s="183" t="s">
        <v>157</v>
      </c>
      <c r="E49" s="668">
        <v>0</v>
      </c>
      <c r="F49" s="668">
        <v>56</v>
      </c>
      <c r="G49" s="668">
        <v>8</v>
      </c>
      <c r="H49" s="668">
        <v>13</v>
      </c>
      <c r="I49" s="668">
        <v>2</v>
      </c>
      <c r="J49" s="668">
        <v>2</v>
      </c>
      <c r="K49" s="668">
        <v>5</v>
      </c>
      <c r="L49" s="668">
        <v>6</v>
      </c>
      <c r="M49" s="871">
        <f t="shared" si="2"/>
        <v>92</v>
      </c>
      <c r="N49" s="162"/>
    </row>
    <row r="50" spans="2:15" ht="15" customHeight="1">
      <c r="B50" s="1282"/>
      <c r="C50" s="1140"/>
      <c r="D50" s="183" t="s">
        <v>605</v>
      </c>
      <c r="E50" s="668">
        <v>0</v>
      </c>
      <c r="F50" s="668">
        <v>11</v>
      </c>
      <c r="G50" s="668">
        <v>0</v>
      </c>
      <c r="H50" s="668">
        <v>4</v>
      </c>
      <c r="I50" s="668">
        <v>12</v>
      </c>
      <c r="J50" s="668">
        <v>6</v>
      </c>
      <c r="K50" s="668">
        <v>6</v>
      </c>
      <c r="L50" s="668">
        <v>6</v>
      </c>
      <c r="M50" s="871">
        <f t="shared" si="2"/>
        <v>45</v>
      </c>
      <c r="N50" s="162"/>
    </row>
    <row r="51" spans="2:15" ht="15" customHeight="1">
      <c r="B51" s="1282"/>
      <c r="C51" s="958" t="s">
        <v>696</v>
      </c>
      <c r="D51" s="925" t="s">
        <v>962</v>
      </c>
      <c r="E51" s="868">
        <v>0</v>
      </c>
      <c r="F51" s="868">
        <v>924</v>
      </c>
      <c r="G51" s="868">
        <v>0</v>
      </c>
      <c r="H51" s="868">
        <v>11</v>
      </c>
      <c r="I51" s="868">
        <v>34</v>
      </c>
      <c r="J51" s="968">
        <v>95</v>
      </c>
      <c r="K51" s="868"/>
      <c r="L51" s="868"/>
      <c r="M51" s="867">
        <f>SUM(E51:I51)</f>
        <v>969</v>
      </c>
      <c r="N51" s="162"/>
      <c r="O51" s="938" t="s">
        <v>1282</v>
      </c>
    </row>
    <row r="52" spans="2:15" ht="29.25" customHeight="1">
      <c r="B52" s="1282"/>
      <c r="C52" s="1127" t="s">
        <v>467</v>
      </c>
      <c r="D52" s="925" t="s">
        <v>963</v>
      </c>
      <c r="E52" s="868">
        <f>SUM(E53:E59)</f>
        <v>2386</v>
      </c>
      <c r="F52" s="868">
        <f>SUM(F53:F59)</f>
        <v>10418</v>
      </c>
      <c r="G52" s="868">
        <f>SUM(G53:G59)</f>
        <v>10</v>
      </c>
      <c r="H52" s="868">
        <f>SUM(H53:H59)</f>
        <v>649</v>
      </c>
      <c r="I52" s="868">
        <f>SUM(I53:I60)</f>
        <v>770</v>
      </c>
      <c r="J52" s="968">
        <v>977</v>
      </c>
      <c r="K52" s="868"/>
      <c r="L52" s="868"/>
      <c r="M52" s="867">
        <f>SUM(E52:I52)</f>
        <v>14233</v>
      </c>
      <c r="N52" s="161"/>
    </row>
    <row r="53" spans="2:15" ht="15" customHeight="1">
      <c r="B53" s="1282"/>
      <c r="C53" s="1134"/>
      <c r="D53" s="183" t="s">
        <v>1073</v>
      </c>
      <c r="E53" s="668">
        <v>1000</v>
      </c>
      <c r="F53" s="668">
        <v>200</v>
      </c>
      <c r="G53" s="668">
        <v>0</v>
      </c>
      <c r="H53" s="668">
        <v>529</v>
      </c>
      <c r="I53" s="668">
        <v>62</v>
      </c>
      <c r="J53" s="668">
        <v>38</v>
      </c>
      <c r="K53" s="668">
        <v>50</v>
      </c>
      <c r="L53" s="668">
        <v>50</v>
      </c>
      <c r="M53" s="871">
        <f>SUM(E53:I53)</f>
        <v>1791</v>
      </c>
      <c r="N53" s="162"/>
    </row>
    <row r="54" spans="2:15" ht="15" customHeight="1">
      <c r="B54" s="1282"/>
      <c r="C54" s="1134"/>
      <c r="D54" s="183" t="s">
        <v>1072</v>
      </c>
      <c r="E54" s="668">
        <v>1000</v>
      </c>
      <c r="F54" s="668">
        <v>9689</v>
      </c>
      <c r="G54" s="668">
        <v>0</v>
      </c>
      <c r="H54" s="668">
        <v>0</v>
      </c>
      <c r="I54" s="668">
        <v>606</v>
      </c>
      <c r="J54" s="668">
        <v>752</v>
      </c>
      <c r="K54" s="668">
        <v>750</v>
      </c>
      <c r="L54" s="668">
        <v>750</v>
      </c>
      <c r="M54" s="871">
        <f>SUM(E54:I54)</f>
        <v>11295</v>
      </c>
      <c r="N54" s="162"/>
    </row>
    <row r="55" spans="2:15" ht="15" customHeight="1">
      <c r="B55" s="1282"/>
      <c r="C55" s="1134"/>
      <c r="D55" s="183" t="s">
        <v>20</v>
      </c>
      <c r="E55" s="668">
        <v>35</v>
      </c>
      <c r="F55" s="668">
        <v>160</v>
      </c>
      <c r="G55" s="668">
        <v>0</v>
      </c>
      <c r="H55" s="668">
        <v>52</v>
      </c>
      <c r="I55" s="668">
        <v>62</v>
      </c>
      <c r="J55" s="668">
        <v>171</v>
      </c>
      <c r="K55" s="668">
        <v>48</v>
      </c>
      <c r="L55" s="668">
        <v>48</v>
      </c>
      <c r="M55" s="871">
        <f>SUM(E55:L55)</f>
        <v>576</v>
      </c>
      <c r="N55" s="162"/>
    </row>
    <row r="56" spans="2:15" ht="15" customHeight="1">
      <c r="B56" s="1282"/>
      <c r="C56" s="1134"/>
      <c r="D56" s="183" t="s">
        <v>21</v>
      </c>
      <c r="E56" s="668">
        <v>21</v>
      </c>
      <c r="F56" s="668">
        <v>63</v>
      </c>
      <c r="G56" s="668">
        <v>10</v>
      </c>
      <c r="H56" s="668">
        <v>68</v>
      </c>
      <c r="I56" s="668">
        <v>34</v>
      </c>
      <c r="J56" s="668">
        <v>16</v>
      </c>
      <c r="K56" s="668">
        <v>21</v>
      </c>
      <c r="L56" s="668">
        <v>21</v>
      </c>
      <c r="M56" s="871">
        <f>SUM(E56:L56)</f>
        <v>254</v>
      </c>
      <c r="N56" s="162"/>
    </row>
    <row r="57" spans="2:15" ht="15" customHeight="1">
      <c r="B57" s="1282"/>
      <c r="C57" s="1134"/>
      <c r="D57" s="183" t="s">
        <v>22</v>
      </c>
      <c r="E57" s="668">
        <v>330</v>
      </c>
      <c r="F57" s="668">
        <v>0</v>
      </c>
      <c r="G57" s="668">
        <v>0</v>
      </c>
      <c r="H57" s="668">
        <v>0</v>
      </c>
      <c r="I57" s="668">
        <v>0</v>
      </c>
      <c r="J57" s="668">
        <v>0</v>
      </c>
      <c r="K57" s="668">
        <v>0</v>
      </c>
      <c r="L57" s="668">
        <v>0</v>
      </c>
      <c r="M57" s="871">
        <v>330</v>
      </c>
      <c r="N57" s="162"/>
    </row>
    <row r="58" spans="2:15" ht="15" customHeight="1">
      <c r="B58" s="1282"/>
      <c r="C58" s="1134"/>
      <c r="D58" s="183" t="s">
        <v>618</v>
      </c>
      <c r="E58" s="668">
        <v>0</v>
      </c>
      <c r="F58" s="668">
        <v>206</v>
      </c>
      <c r="G58" s="668">
        <v>0</v>
      </c>
      <c r="H58" s="668">
        <v>0</v>
      </c>
      <c r="I58" s="668">
        <v>0</v>
      </c>
      <c r="J58" s="668">
        <v>0</v>
      </c>
      <c r="K58" s="668">
        <v>0</v>
      </c>
      <c r="L58" s="668">
        <v>0</v>
      </c>
      <c r="M58" s="871">
        <v>206</v>
      </c>
      <c r="N58" s="162"/>
    </row>
    <row r="59" spans="2:15" ht="15" customHeight="1">
      <c r="B59" s="1282"/>
      <c r="C59" s="1134"/>
      <c r="D59" s="586" t="s">
        <v>795</v>
      </c>
      <c r="E59" s="668">
        <v>0</v>
      </c>
      <c r="F59" s="668">
        <v>100</v>
      </c>
      <c r="G59" s="668">
        <v>0</v>
      </c>
      <c r="H59" s="668">
        <v>0</v>
      </c>
      <c r="I59" s="668">
        <v>0</v>
      </c>
      <c r="J59" s="668">
        <v>0</v>
      </c>
      <c r="K59" s="668">
        <v>0</v>
      </c>
      <c r="L59" s="668">
        <v>0</v>
      </c>
      <c r="M59" s="871">
        <v>100</v>
      </c>
      <c r="N59" s="162"/>
    </row>
    <row r="60" spans="2:15" ht="14">
      <c r="B60" s="1282"/>
      <c r="C60" s="1134"/>
      <c r="D60" s="183" t="s">
        <v>1119</v>
      </c>
      <c r="E60" s="668">
        <v>0</v>
      </c>
      <c r="F60" s="668">
        <v>0</v>
      </c>
      <c r="G60" s="668">
        <v>0</v>
      </c>
      <c r="H60" s="668">
        <v>0</v>
      </c>
      <c r="I60" s="668">
        <v>6</v>
      </c>
      <c r="J60" s="668">
        <v>0</v>
      </c>
      <c r="K60" s="668">
        <v>0</v>
      </c>
      <c r="L60" s="668">
        <v>0</v>
      </c>
      <c r="M60" s="871">
        <v>6</v>
      </c>
      <c r="N60" s="162"/>
    </row>
    <row r="61" spans="2:15" ht="18" customHeight="1">
      <c r="B61" s="1282"/>
      <c r="C61" s="1140"/>
      <c r="D61" s="967" t="s">
        <v>972</v>
      </c>
      <c r="E61" s="966">
        <v>0</v>
      </c>
      <c r="F61" s="966">
        <v>312</v>
      </c>
      <c r="G61" s="966">
        <v>13</v>
      </c>
      <c r="H61" s="966">
        <v>86</v>
      </c>
      <c r="I61" s="966">
        <v>0</v>
      </c>
      <c r="J61" s="966">
        <v>0</v>
      </c>
      <c r="K61" s="966">
        <v>41</v>
      </c>
      <c r="L61" s="966">
        <v>41</v>
      </c>
      <c r="M61" s="965">
        <f t="shared" ref="M61:M106" si="3">SUM(E61:L61)</f>
        <v>493</v>
      </c>
      <c r="N61" s="164"/>
    </row>
    <row r="62" spans="2:15" ht="20" customHeight="1">
      <c r="B62" s="1282"/>
      <c r="C62" s="1127" t="s">
        <v>465</v>
      </c>
      <c r="D62" s="807" t="s">
        <v>964</v>
      </c>
      <c r="E62" s="948">
        <v>244</v>
      </c>
      <c r="F62" s="948">
        <v>320</v>
      </c>
      <c r="G62" s="948">
        <v>38</v>
      </c>
      <c r="H62" s="948">
        <v>16</v>
      </c>
      <c r="I62" s="948">
        <v>9</v>
      </c>
      <c r="J62" s="948">
        <v>40</v>
      </c>
      <c r="K62" s="948">
        <v>66</v>
      </c>
      <c r="L62" s="948">
        <v>67</v>
      </c>
      <c r="M62" s="890">
        <f t="shared" si="3"/>
        <v>800</v>
      </c>
      <c r="N62" s="162"/>
    </row>
    <row r="63" spans="2:15" ht="36">
      <c r="B63" s="1282"/>
      <c r="C63" s="1134"/>
      <c r="D63" s="964" t="s">
        <v>1161</v>
      </c>
      <c r="E63" s="963">
        <v>0</v>
      </c>
      <c r="F63" s="963">
        <v>0</v>
      </c>
      <c r="G63" s="963">
        <v>0</v>
      </c>
      <c r="H63" s="963">
        <v>0</v>
      </c>
      <c r="I63" s="963">
        <v>2</v>
      </c>
      <c r="J63" s="963">
        <v>13</v>
      </c>
      <c r="K63" s="963">
        <v>1</v>
      </c>
      <c r="L63" s="963">
        <v>2</v>
      </c>
      <c r="M63" s="962">
        <f t="shared" si="3"/>
        <v>18</v>
      </c>
      <c r="N63" s="162"/>
    </row>
    <row r="64" spans="2:15" ht="18" customHeight="1">
      <c r="B64" s="1282"/>
      <c r="C64" s="1134"/>
      <c r="D64" s="925" t="s">
        <v>965</v>
      </c>
      <c r="E64" s="868">
        <v>620</v>
      </c>
      <c r="F64" s="868">
        <v>988</v>
      </c>
      <c r="G64" s="868">
        <v>77</v>
      </c>
      <c r="H64" s="868">
        <v>241</v>
      </c>
      <c r="I64" s="868">
        <v>187</v>
      </c>
      <c r="J64" s="868">
        <v>235</v>
      </c>
      <c r="K64" s="868">
        <v>234</v>
      </c>
      <c r="L64" s="868">
        <v>235</v>
      </c>
      <c r="M64" s="867">
        <f t="shared" si="3"/>
        <v>2817</v>
      </c>
      <c r="N64" s="162"/>
    </row>
    <row r="65" spans="2:14" ht="32" customHeight="1">
      <c r="B65" s="1282"/>
      <c r="C65" s="1134"/>
      <c r="D65" s="185" t="s">
        <v>968</v>
      </c>
      <c r="E65" s="668">
        <v>680</v>
      </c>
      <c r="F65" s="668">
        <v>139</v>
      </c>
      <c r="G65" s="668">
        <v>0</v>
      </c>
      <c r="H65" s="668">
        <v>17</v>
      </c>
      <c r="I65" s="668">
        <v>271</v>
      </c>
      <c r="J65" s="668">
        <v>86</v>
      </c>
      <c r="K65" s="668">
        <v>119</v>
      </c>
      <c r="L65" s="668">
        <v>119</v>
      </c>
      <c r="M65" s="871">
        <f t="shared" si="3"/>
        <v>1431</v>
      </c>
      <c r="N65" s="162"/>
    </row>
    <row r="66" spans="2:14" ht="18" customHeight="1">
      <c r="B66" s="1282"/>
      <c r="C66" s="1134"/>
      <c r="D66" s="925" t="s">
        <v>1281</v>
      </c>
      <c r="E66" s="868">
        <v>55</v>
      </c>
      <c r="F66" s="868">
        <v>549</v>
      </c>
      <c r="G66" s="868">
        <v>30</v>
      </c>
      <c r="H66" s="868">
        <v>116</v>
      </c>
      <c r="I66" s="868">
        <v>109</v>
      </c>
      <c r="J66" s="868">
        <v>135</v>
      </c>
      <c r="K66" s="868">
        <v>99</v>
      </c>
      <c r="L66" s="868">
        <v>99</v>
      </c>
      <c r="M66" s="867">
        <f t="shared" si="3"/>
        <v>1192</v>
      </c>
      <c r="N66" s="162"/>
    </row>
    <row r="67" spans="2:14" ht="18" customHeight="1">
      <c r="B67" s="1282"/>
      <c r="C67" s="1134"/>
      <c r="D67" s="586" t="s">
        <v>24</v>
      </c>
      <c r="E67" s="878">
        <v>0</v>
      </c>
      <c r="F67" s="878">
        <v>0</v>
      </c>
      <c r="G67" s="878">
        <v>0</v>
      </c>
      <c r="H67" s="878">
        <v>0</v>
      </c>
      <c r="I67" s="878">
        <v>58</v>
      </c>
      <c r="J67" s="878">
        <v>76</v>
      </c>
      <c r="K67" s="878">
        <v>50</v>
      </c>
      <c r="L67" s="878">
        <v>50</v>
      </c>
      <c r="M67" s="867">
        <f t="shared" si="3"/>
        <v>234</v>
      </c>
      <c r="N67" s="162"/>
    </row>
    <row r="68" spans="2:14" ht="24" customHeight="1">
      <c r="B68" s="1282"/>
      <c r="C68" s="1134"/>
      <c r="D68" s="586" t="s">
        <v>25</v>
      </c>
      <c r="E68" s="878">
        <v>0</v>
      </c>
      <c r="F68" s="878">
        <v>0</v>
      </c>
      <c r="G68" s="878">
        <v>0</v>
      </c>
      <c r="H68" s="878">
        <v>0</v>
      </c>
      <c r="I68" s="878">
        <v>51</v>
      </c>
      <c r="J68" s="878">
        <v>59</v>
      </c>
      <c r="K68" s="878">
        <v>49</v>
      </c>
      <c r="L68" s="878">
        <v>49</v>
      </c>
      <c r="M68" s="867">
        <f t="shared" si="3"/>
        <v>208</v>
      </c>
      <c r="N68" s="162"/>
    </row>
    <row r="69" spans="2:14" ht="15" customHeight="1">
      <c r="B69" s="1282"/>
      <c r="C69" s="1134"/>
      <c r="D69" s="925" t="s">
        <v>966</v>
      </c>
      <c r="E69" s="868">
        <v>3652</v>
      </c>
      <c r="F69" s="868">
        <v>9689</v>
      </c>
      <c r="G69" s="868">
        <v>478</v>
      </c>
      <c r="H69" s="868">
        <f>SUM(H70:H72)</f>
        <v>1376</v>
      </c>
      <c r="I69" s="868">
        <f>SUM(I70:I72)</f>
        <v>1252</v>
      </c>
      <c r="J69" s="868">
        <v>1879</v>
      </c>
      <c r="K69" s="868">
        <v>183</v>
      </c>
      <c r="L69" s="868">
        <v>183</v>
      </c>
      <c r="M69" s="867">
        <f t="shared" si="3"/>
        <v>18692</v>
      </c>
      <c r="N69" s="161"/>
    </row>
    <row r="70" spans="2:14" ht="15" customHeight="1">
      <c r="B70" s="1282"/>
      <c r="C70" s="1134"/>
      <c r="D70" s="183" t="s">
        <v>23</v>
      </c>
      <c r="E70" s="668">
        <v>89</v>
      </c>
      <c r="F70" s="668">
        <v>289</v>
      </c>
      <c r="G70" s="668">
        <v>7</v>
      </c>
      <c r="H70" s="668">
        <v>9</v>
      </c>
      <c r="I70" s="668">
        <v>17</v>
      </c>
      <c r="J70" s="668">
        <v>77</v>
      </c>
      <c r="K70" s="668">
        <v>48</v>
      </c>
      <c r="L70" s="668">
        <v>49</v>
      </c>
      <c r="M70" s="871">
        <f t="shared" si="3"/>
        <v>585</v>
      </c>
      <c r="N70" s="162"/>
    </row>
    <row r="71" spans="2:14" ht="15" customHeight="1">
      <c r="B71" s="1282"/>
      <c r="C71" s="1134"/>
      <c r="D71" s="183" t="s">
        <v>24</v>
      </c>
      <c r="E71" s="668">
        <v>100</v>
      </c>
      <c r="F71" s="668">
        <v>5140</v>
      </c>
      <c r="G71" s="668">
        <v>233</v>
      </c>
      <c r="H71" s="668">
        <v>621</v>
      </c>
      <c r="I71" s="668">
        <v>665</v>
      </c>
      <c r="J71" s="668">
        <v>787</v>
      </c>
      <c r="K71" s="668">
        <v>754</v>
      </c>
      <c r="L71" s="668">
        <v>755</v>
      </c>
      <c r="M71" s="871">
        <f t="shared" si="3"/>
        <v>9055</v>
      </c>
      <c r="N71" s="162"/>
    </row>
    <row r="72" spans="2:14" ht="15" customHeight="1">
      <c r="B72" s="1282"/>
      <c r="C72" s="1134"/>
      <c r="D72" s="183" t="s">
        <v>25</v>
      </c>
      <c r="E72" s="668">
        <v>3463</v>
      </c>
      <c r="F72" s="668">
        <v>4260</v>
      </c>
      <c r="G72" s="668">
        <v>238</v>
      </c>
      <c r="H72" s="668">
        <v>746</v>
      </c>
      <c r="I72" s="668">
        <v>570</v>
      </c>
      <c r="J72" s="668">
        <v>1015</v>
      </c>
      <c r="K72" s="668">
        <v>1029</v>
      </c>
      <c r="L72" s="668">
        <v>1030</v>
      </c>
      <c r="M72" s="871">
        <f t="shared" si="3"/>
        <v>12351</v>
      </c>
      <c r="N72" s="162"/>
    </row>
    <row r="73" spans="2:14" ht="25">
      <c r="B73" s="1282"/>
      <c r="C73" s="1134"/>
      <c r="D73" s="936" t="s">
        <v>1168</v>
      </c>
      <c r="E73" s="868">
        <v>0</v>
      </c>
      <c r="F73" s="868">
        <v>0</v>
      </c>
      <c r="G73" s="868">
        <v>0</v>
      </c>
      <c r="H73" s="868">
        <v>0</v>
      </c>
      <c r="I73" s="868">
        <v>0</v>
      </c>
      <c r="J73" s="868">
        <v>43</v>
      </c>
      <c r="K73" s="868">
        <v>4</v>
      </c>
      <c r="L73" s="868">
        <v>4</v>
      </c>
      <c r="M73" s="867">
        <f t="shared" si="3"/>
        <v>51</v>
      </c>
      <c r="N73" s="162"/>
    </row>
    <row r="74" spans="2:14" ht="29.25" customHeight="1">
      <c r="B74" s="1282"/>
      <c r="C74" s="1134"/>
      <c r="D74" s="565" t="s">
        <v>796</v>
      </c>
      <c r="E74" s="668">
        <v>0</v>
      </c>
      <c r="F74" s="668">
        <v>0</v>
      </c>
      <c r="G74" s="668">
        <v>0</v>
      </c>
      <c r="H74" s="668">
        <v>0</v>
      </c>
      <c r="I74" s="668">
        <v>117</v>
      </c>
      <c r="J74" s="668">
        <v>30</v>
      </c>
      <c r="K74" s="668">
        <v>70</v>
      </c>
      <c r="L74" s="668">
        <v>70</v>
      </c>
      <c r="M74" s="871">
        <f t="shared" si="3"/>
        <v>287</v>
      </c>
      <c r="N74" s="162"/>
    </row>
    <row r="75" spans="2:14" ht="29.25" customHeight="1">
      <c r="B75" s="1282"/>
      <c r="C75" s="1134"/>
      <c r="D75" s="183" t="s">
        <v>1114</v>
      </c>
      <c r="E75" s="668">
        <v>0</v>
      </c>
      <c r="F75" s="668">
        <v>0</v>
      </c>
      <c r="G75" s="668">
        <v>0</v>
      </c>
      <c r="H75" s="668">
        <v>0</v>
      </c>
      <c r="I75" s="668">
        <v>230</v>
      </c>
      <c r="J75" s="668">
        <v>265</v>
      </c>
      <c r="K75" s="668">
        <v>200</v>
      </c>
      <c r="L75" s="668">
        <v>200</v>
      </c>
      <c r="M75" s="871">
        <f t="shared" si="3"/>
        <v>895</v>
      </c>
      <c r="N75" s="162"/>
    </row>
    <row r="76" spans="2:14" ht="30" customHeight="1">
      <c r="B76" s="1282"/>
      <c r="C76" s="1134"/>
      <c r="D76" s="807" t="s">
        <v>1115</v>
      </c>
      <c r="E76" s="948">
        <v>480</v>
      </c>
      <c r="F76" s="948">
        <v>2750</v>
      </c>
      <c r="G76" s="948">
        <v>162</v>
      </c>
      <c r="H76" s="948">
        <v>1078</v>
      </c>
      <c r="I76" s="948">
        <f>SUM(I77:I78)</f>
        <v>1447</v>
      </c>
      <c r="J76" s="948">
        <v>1421</v>
      </c>
      <c r="K76" s="948">
        <v>733</v>
      </c>
      <c r="L76" s="948">
        <v>733</v>
      </c>
      <c r="M76" s="890">
        <f t="shared" si="3"/>
        <v>8804</v>
      </c>
      <c r="N76" s="162"/>
    </row>
    <row r="77" spans="2:14" ht="15" customHeight="1">
      <c r="B77" s="1282"/>
      <c r="C77" s="1134"/>
      <c r="D77" s="183" t="s">
        <v>24</v>
      </c>
      <c r="E77" s="668">
        <v>0</v>
      </c>
      <c r="F77" s="668">
        <v>0</v>
      </c>
      <c r="G77" s="668">
        <v>0</v>
      </c>
      <c r="H77" s="668">
        <v>0</v>
      </c>
      <c r="I77" s="668">
        <v>793</v>
      </c>
      <c r="J77" s="668">
        <v>744</v>
      </c>
      <c r="K77" s="668">
        <v>400</v>
      </c>
      <c r="L77" s="668">
        <v>400</v>
      </c>
      <c r="M77" s="871">
        <f t="shared" si="3"/>
        <v>2337</v>
      </c>
      <c r="N77" s="162"/>
    </row>
    <row r="78" spans="2:14" ht="15" customHeight="1">
      <c r="B78" s="1282"/>
      <c r="C78" s="1140"/>
      <c r="D78" s="183" t="s">
        <v>25</v>
      </c>
      <c r="E78" s="668">
        <v>0</v>
      </c>
      <c r="F78" s="668">
        <v>0</v>
      </c>
      <c r="G78" s="668">
        <v>0</v>
      </c>
      <c r="H78" s="668">
        <v>0</v>
      </c>
      <c r="I78" s="668">
        <v>654</v>
      </c>
      <c r="J78" s="668">
        <v>665</v>
      </c>
      <c r="K78" s="668">
        <v>333</v>
      </c>
      <c r="L78" s="668">
        <v>333</v>
      </c>
      <c r="M78" s="871">
        <f t="shared" si="3"/>
        <v>1985</v>
      </c>
      <c r="N78" s="162"/>
    </row>
    <row r="79" spans="2:14" ht="15" customHeight="1">
      <c r="B79" s="1282"/>
      <c r="C79" s="1127" t="s">
        <v>468</v>
      </c>
      <c r="D79" s="961" t="s">
        <v>967</v>
      </c>
      <c r="E79" s="868">
        <v>108</v>
      </c>
      <c r="F79" s="868">
        <v>182</v>
      </c>
      <c r="G79" s="868">
        <v>12</v>
      </c>
      <c r="H79" s="868">
        <v>28</v>
      </c>
      <c r="I79" s="868">
        <f>SUM(I80:I81)</f>
        <v>56</v>
      </c>
      <c r="J79" s="868">
        <v>81</v>
      </c>
      <c r="K79" s="868">
        <v>46</v>
      </c>
      <c r="L79" s="868">
        <v>47</v>
      </c>
      <c r="M79" s="867">
        <f t="shared" si="3"/>
        <v>560</v>
      </c>
      <c r="N79" s="161"/>
    </row>
    <row r="80" spans="2:14" ht="15" customHeight="1">
      <c r="B80" s="1282"/>
      <c r="C80" s="1134"/>
      <c r="D80" s="183" t="s">
        <v>26</v>
      </c>
      <c r="E80" s="668">
        <v>0</v>
      </c>
      <c r="F80" s="668">
        <v>0</v>
      </c>
      <c r="G80" s="668">
        <v>0</v>
      </c>
      <c r="H80" s="668">
        <v>0</v>
      </c>
      <c r="I80" s="668">
        <v>9</v>
      </c>
      <c r="J80" s="668">
        <v>0</v>
      </c>
      <c r="K80" s="668">
        <v>1</v>
      </c>
      <c r="L80" s="668">
        <v>1</v>
      </c>
      <c r="M80" s="871">
        <f t="shared" si="3"/>
        <v>11</v>
      </c>
      <c r="N80" s="162"/>
    </row>
    <row r="81" spans="2:15" ht="15" customHeight="1">
      <c r="B81" s="1282"/>
      <c r="C81" s="1140"/>
      <c r="D81" s="183" t="s">
        <v>27</v>
      </c>
      <c r="E81" s="668">
        <v>108</v>
      </c>
      <c r="F81" s="668">
        <v>182</v>
      </c>
      <c r="G81" s="668">
        <v>12</v>
      </c>
      <c r="H81" s="668">
        <v>28</v>
      </c>
      <c r="I81" s="668">
        <v>47</v>
      </c>
      <c r="J81" s="668">
        <v>81</v>
      </c>
      <c r="K81" s="668">
        <v>45</v>
      </c>
      <c r="L81" s="668">
        <v>46</v>
      </c>
      <c r="M81" s="871">
        <f t="shared" si="3"/>
        <v>549</v>
      </c>
      <c r="N81" s="162"/>
    </row>
    <row r="82" spans="2:15" ht="19" customHeight="1">
      <c r="B82" s="1282"/>
      <c r="C82" s="1127" t="s">
        <v>469</v>
      </c>
      <c r="D82" s="925" t="s">
        <v>1117</v>
      </c>
      <c r="E82" s="868">
        <v>0</v>
      </c>
      <c r="F82" s="868">
        <v>714</v>
      </c>
      <c r="G82" s="923" t="s">
        <v>1095</v>
      </c>
      <c r="H82" s="923" t="s">
        <v>1280</v>
      </c>
      <c r="I82" s="868">
        <v>74</v>
      </c>
      <c r="J82" s="868">
        <v>291</v>
      </c>
      <c r="K82" s="868">
        <v>163</v>
      </c>
      <c r="L82" s="868">
        <v>164</v>
      </c>
      <c r="M82" s="867">
        <f t="shared" si="3"/>
        <v>1406</v>
      </c>
      <c r="N82" s="163"/>
    </row>
    <row r="83" spans="2:15" ht="15" customHeight="1">
      <c r="B83" s="1282"/>
      <c r="C83" s="1134"/>
      <c r="D83" s="570" t="s">
        <v>24</v>
      </c>
      <c r="E83" s="668">
        <v>0</v>
      </c>
      <c r="F83" s="668">
        <v>262</v>
      </c>
      <c r="G83" s="668">
        <v>3</v>
      </c>
      <c r="H83" s="668">
        <v>17</v>
      </c>
      <c r="I83" s="668">
        <v>16</v>
      </c>
      <c r="J83" s="668">
        <v>86</v>
      </c>
      <c r="K83" s="668">
        <v>54</v>
      </c>
      <c r="L83" s="668">
        <v>54</v>
      </c>
      <c r="M83" s="871">
        <f t="shared" si="3"/>
        <v>492</v>
      </c>
      <c r="N83" s="163"/>
    </row>
    <row r="84" spans="2:15" ht="15" customHeight="1">
      <c r="B84" s="1282"/>
      <c r="C84" s="1134"/>
      <c r="D84" s="183" t="s">
        <v>25</v>
      </c>
      <c r="E84" s="668">
        <v>0</v>
      </c>
      <c r="F84" s="668">
        <v>452</v>
      </c>
      <c r="G84" s="668">
        <v>18</v>
      </c>
      <c r="H84" s="668">
        <v>35</v>
      </c>
      <c r="I84" s="668">
        <v>58</v>
      </c>
      <c r="J84" s="668">
        <v>205</v>
      </c>
      <c r="K84" s="668">
        <v>109</v>
      </c>
      <c r="L84" s="668">
        <v>110</v>
      </c>
      <c r="M84" s="871">
        <f t="shared" si="3"/>
        <v>987</v>
      </c>
      <c r="N84" s="162"/>
    </row>
    <row r="85" spans="2:15" ht="15" customHeight="1">
      <c r="B85" s="1282"/>
      <c r="C85" s="1134"/>
      <c r="D85" s="565" t="s">
        <v>1116</v>
      </c>
      <c r="E85" s="668">
        <v>0</v>
      </c>
      <c r="F85" s="668">
        <v>0</v>
      </c>
      <c r="G85" s="668">
        <v>0</v>
      </c>
      <c r="H85" s="668">
        <v>0</v>
      </c>
      <c r="I85" s="668">
        <v>0</v>
      </c>
      <c r="J85" s="668">
        <v>264</v>
      </c>
      <c r="K85" s="668">
        <v>38</v>
      </c>
      <c r="L85" s="668">
        <v>38</v>
      </c>
      <c r="M85" s="871">
        <f t="shared" si="3"/>
        <v>340</v>
      </c>
      <c r="N85" s="162"/>
    </row>
    <row r="86" spans="2:15" ht="15" customHeight="1">
      <c r="B86" s="1282"/>
      <c r="C86" s="1134"/>
      <c r="D86" s="960" t="s">
        <v>155</v>
      </c>
      <c r="E86" s="668">
        <v>0</v>
      </c>
      <c r="F86" s="668">
        <v>43</v>
      </c>
      <c r="G86" s="668">
        <v>0</v>
      </c>
      <c r="H86" s="668">
        <v>0</v>
      </c>
      <c r="I86" s="668">
        <v>2</v>
      </c>
      <c r="J86" s="668">
        <v>24</v>
      </c>
      <c r="K86" s="668">
        <v>9</v>
      </c>
      <c r="L86" s="668">
        <v>10</v>
      </c>
      <c r="M86" s="871">
        <f t="shared" si="3"/>
        <v>88</v>
      </c>
      <c r="N86" s="162"/>
    </row>
    <row r="87" spans="2:15" ht="15" customHeight="1">
      <c r="B87" s="1282"/>
      <c r="C87" s="1134"/>
      <c r="D87" s="960" t="s">
        <v>792</v>
      </c>
      <c r="E87" s="668">
        <v>0</v>
      </c>
      <c r="F87" s="668">
        <v>0</v>
      </c>
      <c r="G87" s="668">
        <v>0</v>
      </c>
      <c r="H87" s="668">
        <v>2</v>
      </c>
      <c r="I87" s="668">
        <v>13</v>
      </c>
      <c r="J87" s="668">
        <v>1</v>
      </c>
      <c r="K87" s="668">
        <v>2</v>
      </c>
      <c r="L87" s="668">
        <v>2</v>
      </c>
      <c r="M87" s="871">
        <f t="shared" si="3"/>
        <v>20</v>
      </c>
      <c r="N87" s="162"/>
    </row>
    <row r="88" spans="2:15" ht="15" customHeight="1">
      <c r="B88" s="1282"/>
      <c r="C88" s="1140"/>
      <c r="D88" s="960" t="s">
        <v>793</v>
      </c>
      <c r="E88" s="668">
        <v>0</v>
      </c>
      <c r="F88" s="668">
        <v>0</v>
      </c>
      <c r="G88" s="668">
        <v>0</v>
      </c>
      <c r="H88" s="668">
        <v>6</v>
      </c>
      <c r="I88" s="668">
        <v>6</v>
      </c>
      <c r="J88" s="668">
        <v>2</v>
      </c>
      <c r="K88" s="668">
        <v>2</v>
      </c>
      <c r="L88" s="668">
        <v>2</v>
      </c>
      <c r="M88" s="871">
        <f t="shared" si="3"/>
        <v>18</v>
      </c>
      <c r="N88" s="162"/>
    </row>
    <row r="89" spans="2:15" ht="24">
      <c r="B89" s="1282"/>
      <c r="C89" s="853" t="s">
        <v>794</v>
      </c>
      <c r="D89" s="812" t="s">
        <v>1169</v>
      </c>
      <c r="E89" s="948">
        <v>0</v>
      </c>
      <c r="F89" s="948">
        <v>0</v>
      </c>
      <c r="G89" s="948">
        <v>4</v>
      </c>
      <c r="H89" s="948">
        <v>24</v>
      </c>
      <c r="I89" s="948">
        <v>27</v>
      </c>
      <c r="J89" s="948">
        <v>17</v>
      </c>
      <c r="K89" s="948">
        <v>14</v>
      </c>
      <c r="L89" s="948">
        <v>14</v>
      </c>
      <c r="M89" s="890">
        <f t="shared" si="3"/>
        <v>100</v>
      </c>
      <c r="N89" s="162"/>
    </row>
    <row r="90" spans="2:15" ht="36">
      <c r="B90" s="1282"/>
      <c r="C90" s="852" t="s">
        <v>602</v>
      </c>
      <c r="D90" s="812" t="s">
        <v>1279</v>
      </c>
      <c r="E90" s="948">
        <v>0</v>
      </c>
      <c r="F90" s="948">
        <v>69</v>
      </c>
      <c r="G90" s="948">
        <v>0</v>
      </c>
      <c r="H90" s="948">
        <v>10</v>
      </c>
      <c r="I90" s="948">
        <v>0</v>
      </c>
      <c r="J90" s="948">
        <v>105</v>
      </c>
      <c r="K90" s="948">
        <v>26</v>
      </c>
      <c r="L90" s="948">
        <v>26</v>
      </c>
      <c r="M90" s="890">
        <f t="shared" si="3"/>
        <v>236</v>
      </c>
      <c r="N90" s="164"/>
    </row>
    <row r="91" spans="2:15" ht="49" customHeight="1">
      <c r="B91" s="1282"/>
      <c r="C91" s="958" t="s">
        <v>625</v>
      </c>
      <c r="D91" s="959" t="s">
        <v>626</v>
      </c>
      <c r="E91" s="948">
        <v>0</v>
      </c>
      <c r="F91" s="948">
        <v>299</v>
      </c>
      <c r="G91" s="948">
        <v>0</v>
      </c>
      <c r="H91" s="948">
        <v>17</v>
      </c>
      <c r="I91" s="948">
        <v>0</v>
      </c>
      <c r="J91" s="948">
        <v>0</v>
      </c>
      <c r="K91" s="948">
        <v>45</v>
      </c>
      <c r="L91" s="948">
        <v>45</v>
      </c>
      <c r="M91" s="890">
        <f t="shared" si="3"/>
        <v>406</v>
      </c>
      <c r="N91" s="164"/>
    </row>
    <row r="92" spans="2:15" ht="40" customHeight="1">
      <c r="B92" s="1282"/>
      <c r="C92" s="958" t="s">
        <v>1278</v>
      </c>
      <c r="D92" s="957" t="s">
        <v>972</v>
      </c>
      <c r="E92" s="948">
        <v>0</v>
      </c>
      <c r="F92" s="948">
        <v>312</v>
      </c>
      <c r="G92" s="948">
        <v>13</v>
      </c>
      <c r="H92" s="948">
        <v>86</v>
      </c>
      <c r="I92" s="948">
        <v>0</v>
      </c>
      <c r="J92" s="948">
        <v>24</v>
      </c>
      <c r="K92" s="948">
        <v>62</v>
      </c>
      <c r="L92" s="948">
        <v>62</v>
      </c>
      <c r="M92" s="890">
        <f t="shared" si="3"/>
        <v>559</v>
      </c>
      <c r="N92" s="164"/>
    </row>
    <row r="93" spans="2:15" ht="36">
      <c r="B93" s="1282"/>
      <c r="C93" s="1127" t="s">
        <v>1120</v>
      </c>
      <c r="D93" s="956" t="s">
        <v>1277</v>
      </c>
      <c r="E93" s="948">
        <v>0</v>
      </c>
      <c r="F93" s="948">
        <v>0</v>
      </c>
      <c r="G93" s="948">
        <v>5</v>
      </c>
      <c r="H93" s="948">
        <v>48</v>
      </c>
      <c r="I93" s="948">
        <v>7</v>
      </c>
      <c r="J93" s="948">
        <v>9</v>
      </c>
      <c r="K93" s="948">
        <v>13</v>
      </c>
      <c r="L93" s="948">
        <v>14</v>
      </c>
      <c r="M93" s="890">
        <f t="shared" si="3"/>
        <v>96</v>
      </c>
      <c r="N93" s="12"/>
      <c r="O93" s="938" t="s">
        <v>1276</v>
      </c>
    </row>
    <row r="94" spans="2:15" ht="15" customHeight="1">
      <c r="B94" s="1282"/>
      <c r="C94" s="1134"/>
      <c r="D94" s="951" t="s">
        <v>233</v>
      </c>
      <c r="E94" s="668">
        <v>0</v>
      </c>
      <c r="F94" s="668">
        <v>0</v>
      </c>
      <c r="G94" s="668">
        <v>0</v>
      </c>
      <c r="H94" s="668">
        <v>0</v>
      </c>
      <c r="I94" s="668">
        <v>0</v>
      </c>
      <c r="J94" s="668">
        <v>114</v>
      </c>
      <c r="K94" s="668">
        <v>90</v>
      </c>
      <c r="L94" s="668">
        <v>90</v>
      </c>
      <c r="M94" s="871">
        <f t="shared" si="3"/>
        <v>294</v>
      </c>
      <c r="N94" s="12"/>
    </row>
    <row r="95" spans="2:15" ht="15" customHeight="1">
      <c r="B95" s="1282"/>
      <c r="C95" s="1140"/>
      <c r="D95" s="951" t="s">
        <v>1123</v>
      </c>
      <c r="E95" s="668">
        <v>0</v>
      </c>
      <c r="F95" s="668">
        <v>0</v>
      </c>
      <c r="G95" s="668">
        <v>0</v>
      </c>
      <c r="H95" s="668">
        <v>0</v>
      </c>
      <c r="I95" s="668">
        <v>0</v>
      </c>
      <c r="J95" s="668">
        <v>3</v>
      </c>
      <c r="K95" s="668">
        <v>2</v>
      </c>
      <c r="L95" s="668">
        <v>2</v>
      </c>
      <c r="M95" s="871">
        <f t="shared" si="3"/>
        <v>7</v>
      </c>
      <c r="N95" s="12"/>
    </row>
    <row r="96" spans="2:15" ht="15" customHeight="1">
      <c r="B96" s="1282"/>
      <c r="C96" s="1127" t="s">
        <v>1122</v>
      </c>
      <c r="D96" s="955" t="s">
        <v>1275</v>
      </c>
      <c r="E96" s="868">
        <v>298</v>
      </c>
      <c r="F96" s="868">
        <v>762</v>
      </c>
      <c r="G96" s="868">
        <v>52</v>
      </c>
      <c r="H96" s="868">
        <v>157</v>
      </c>
      <c r="I96" s="868">
        <v>215</v>
      </c>
      <c r="J96" s="868">
        <v>333</v>
      </c>
      <c r="K96" s="868">
        <v>181</v>
      </c>
      <c r="L96" s="868">
        <v>181</v>
      </c>
      <c r="M96" s="867">
        <f t="shared" si="3"/>
        <v>2179</v>
      </c>
      <c r="N96" s="12"/>
    </row>
    <row r="97" spans="2:14" ht="15" customHeight="1">
      <c r="B97" s="1282"/>
      <c r="C97" s="1134"/>
      <c r="D97" s="567" t="s">
        <v>969</v>
      </c>
      <c r="E97" s="668">
        <v>99</v>
      </c>
      <c r="F97" s="668">
        <v>158</v>
      </c>
      <c r="G97" s="668">
        <v>3</v>
      </c>
      <c r="H97" s="668">
        <v>20</v>
      </c>
      <c r="I97" s="668">
        <v>40</v>
      </c>
      <c r="J97" s="668">
        <v>50</v>
      </c>
      <c r="K97" s="668">
        <v>37</v>
      </c>
      <c r="L97" s="668">
        <v>37</v>
      </c>
      <c r="M97" s="871">
        <f t="shared" si="3"/>
        <v>444</v>
      </c>
      <c r="N97" s="12"/>
    </row>
    <row r="98" spans="2:14" ht="15" customHeight="1">
      <c r="B98" s="1282"/>
      <c r="C98" s="1134"/>
      <c r="D98" s="185" t="s">
        <v>970</v>
      </c>
      <c r="E98" s="668">
        <v>107</v>
      </c>
      <c r="F98" s="668">
        <v>196</v>
      </c>
      <c r="G98" s="668">
        <v>27</v>
      </c>
      <c r="H98" s="668">
        <v>27</v>
      </c>
      <c r="I98" s="668">
        <v>38</v>
      </c>
      <c r="J98" s="668">
        <v>62</v>
      </c>
      <c r="K98" s="668">
        <v>45</v>
      </c>
      <c r="L98" s="668">
        <v>46</v>
      </c>
      <c r="M98" s="871">
        <f t="shared" si="3"/>
        <v>548</v>
      </c>
      <c r="N98" s="12"/>
    </row>
    <row r="99" spans="2:14" ht="15" customHeight="1">
      <c r="B99" s="1282"/>
      <c r="C99" s="1134"/>
      <c r="D99" s="951" t="s">
        <v>1087</v>
      </c>
      <c r="E99" s="668">
        <v>0</v>
      </c>
      <c r="F99" s="668">
        <v>0</v>
      </c>
      <c r="G99" s="668">
        <v>4</v>
      </c>
      <c r="H99" s="668">
        <v>17</v>
      </c>
      <c r="I99" s="668">
        <v>16</v>
      </c>
      <c r="J99" s="668">
        <v>26</v>
      </c>
      <c r="K99" s="668">
        <v>6</v>
      </c>
      <c r="L99" s="668">
        <v>6</v>
      </c>
      <c r="M99" s="871">
        <f t="shared" si="3"/>
        <v>75</v>
      </c>
      <c r="N99" s="12"/>
    </row>
    <row r="100" spans="2:14" ht="15" customHeight="1">
      <c r="B100" s="1282"/>
      <c r="C100" s="1134"/>
      <c r="D100" s="564" t="s">
        <v>971</v>
      </c>
      <c r="E100" s="668">
        <v>0</v>
      </c>
      <c r="F100" s="668">
        <v>232</v>
      </c>
      <c r="G100" s="668">
        <v>0</v>
      </c>
      <c r="H100" s="668">
        <v>2</v>
      </c>
      <c r="I100" s="668">
        <v>14</v>
      </c>
      <c r="J100" s="668">
        <v>47</v>
      </c>
      <c r="K100" s="668">
        <v>29</v>
      </c>
      <c r="L100" s="668">
        <v>30</v>
      </c>
      <c r="M100" s="871">
        <f t="shared" si="3"/>
        <v>354</v>
      </c>
      <c r="N100" s="12"/>
    </row>
    <row r="101" spans="2:14" ht="15" customHeight="1">
      <c r="B101" s="1282"/>
      <c r="C101" s="1134"/>
      <c r="D101" s="951" t="s">
        <v>1121</v>
      </c>
      <c r="E101" s="668">
        <v>0</v>
      </c>
      <c r="F101" s="668">
        <v>0</v>
      </c>
      <c r="G101" s="668">
        <v>0</v>
      </c>
      <c r="H101" s="668">
        <v>0</v>
      </c>
      <c r="I101" s="668">
        <v>5</v>
      </c>
      <c r="J101" s="668">
        <v>13</v>
      </c>
      <c r="K101" s="668">
        <v>2</v>
      </c>
      <c r="L101" s="668">
        <v>2</v>
      </c>
      <c r="M101" s="871">
        <f t="shared" si="3"/>
        <v>22</v>
      </c>
      <c r="N101" s="12"/>
    </row>
    <row r="102" spans="2:14" ht="18" customHeight="1">
      <c r="B102" s="1282"/>
      <c r="C102" s="1134"/>
      <c r="D102" s="951" t="s">
        <v>1088</v>
      </c>
      <c r="E102" s="668">
        <v>0</v>
      </c>
      <c r="F102" s="668">
        <v>0</v>
      </c>
      <c r="G102" s="668">
        <v>11</v>
      </c>
      <c r="H102" s="668">
        <v>62</v>
      </c>
      <c r="I102" s="668">
        <v>78</v>
      </c>
      <c r="J102" s="668">
        <v>98</v>
      </c>
      <c r="K102" s="668">
        <v>24</v>
      </c>
      <c r="L102" s="668">
        <v>25</v>
      </c>
      <c r="M102" s="871">
        <f t="shared" si="3"/>
        <v>298</v>
      </c>
      <c r="N102" s="12"/>
    </row>
    <row r="103" spans="2:14" ht="15" customHeight="1">
      <c r="B103" s="1282"/>
      <c r="C103" s="1134"/>
      <c r="D103" s="951" t="s">
        <v>1089</v>
      </c>
      <c r="E103" s="668">
        <v>0</v>
      </c>
      <c r="F103" s="668">
        <v>0</v>
      </c>
      <c r="G103" s="668">
        <v>2</v>
      </c>
      <c r="H103" s="668">
        <v>5</v>
      </c>
      <c r="I103" s="668">
        <v>5</v>
      </c>
      <c r="J103" s="668">
        <v>19</v>
      </c>
      <c r="K103" s="668">
        <v>3</v>
      </c>
      <c r="L103" s="668">
        <v>3</v>
      </c>
      <c r="M103" s="871">
        <f t="shared" si="3"/>
        <v>37</v>
      </c>
      <c r="N103" s="12"/>
    </row>
    <row r="104" spans="2:14" ht="15" customHeight="1">
      <c r="B104" s="1282"/>
      <c r="C104" s="1134"/>
      <c r="D104" s="951" t="s">
        <v>1090</v>
      </c>
      <c r="E104" s="668">
        <v>0</v>
      </c>
      <c r="F104" s="668">
        <v>0</v>
      </c>
      <c r="G104" s="668">
        <v>2</v>
      </c>
      <c r="H104" s="668">
        <v>6</v>
      </c>
      <c r="I104" s="668">
        <v>1</v>
      </c>
      <c r="J104" s="668">
        <v>1</v>
      </c>
      <c r="K104" s="668">
        <v>1</v>
      </c>
      <c r="L104" s="668">
        <v>1</v>
      </c>
      <c r="M104" s="871">
        <f t="shared" si="3"/>
        <v>12</v>
      </c>
      <c r="N104" s="12"/>
    </row>
    <row r="105" spans="2:14" ht="15" customHeight="1">
      <c r="B105" s="1282"/>
      <c r="C105" s="1134"/>
      <c r="D105" s="951" t="s">
        <v>1091</v>
      </c>
      <c r="E105" s="668">
        <v>0</v>
      </c>
      <c r="F105" s="668">
        <v>0</v>
      </c>
      <c r="G105" s="668">
        <v>0</v>
      </c>
      <c r="H105" s="668">
        <v>3</v>
      </c>
      <c r="I105" s="668">
        <v>4</v>
      </c>
      <c r="J105" s="668">
        <v>6</v>
      </c>
      <c r="K105" s="668">
        <v>1</v>
      </c>
      <c r="L105" s="668">
        <v>2</v>
      </c>
      <c r="M105" s="871">
        <f t="shared" si="3"/>
        <v>16</v>
      </c>
      <c r="N105" s="12"/>
    </row>
    <row r="106" spans="2:14" ht="14">
      <c r="B106" s="1283"/>
      <c r="C106" s="1140"/>
      <c r="D106" s="564" t="s">
        <v>960</v>
      </c>
      <c r="E106" s="878">
        <v>92</v>
      </c>
      <c r="F106" s="878">
        <v>176</v>
      </c>
      <c r="G106" s="878">
        <v>3</v>
      </c>
      <c r="H106" s="878">
        <v>15</v>
      </c>
      <c r="I106" s="878">
        <v>14</v>
      </c>
      <c r="J106" s="878">
        <v>11</v>
      </c>
      <c r="K106" s="878">
        <v>31</v>
      </c>
      <c r="L106" s="878">
        <v>30</v>
      </c>
      <c r="M106" s="871">
        <f t="shared" si="3"/>
        <v>372</v>
      </c>
      <c r="N106" s="12"/>
    </row>
    <row r="107" spans="2:14" ht="7.5" customHeight="1">
      <c r="B107" s="276"/>
      <c r="C107" s="276"/>
      <c r="D107" s="215"/>
      <c r="E107" s="845"/>
      <c r="F107" s="845"/>
      <c r="G107" s="845"/>
      <c r="H107" s="845"/>
      <c r="I107" s="845"/>
      <c r="J107" s="845"/>
      <c r="K107" s="845"/>
      <c r="L107" s="845"/>
      <c r="M107" s="880"/>
      <c r="N107" s="63"/>
    </row>
    <row r="108" spans="2:14" ht="19" customHeight="1">
      <c r="B108" s="1188" t="s">
        <v>1274</v>
      </c>
      <c r="C108" s="1113" t="s">
        <v>691</v>
      </c>
      <c r="D108" s="941" t="s">
        <v>973</v>
      </c>
      <c r="E108" s="868">
        <v>7</v>
      </c>
      <c r="F108" s="868">
        <v>51</v>
      </c>
      <c r="G108" s="868">
        <v>13</v>
      </c>
      <c r="H108" s="868">
        <v>13</v>
      </c>
      <c r="I108" s="868">
        <v>14</v>
      </c>
      <c r="J108" s="868">
        <v>6</v>
      </c>
      <c r="K108" s="868">
        <v>10</v>
      </c>
      <c r="L108" s="868">
        <v>10</v>
      </c>
      <c r="M108" s="867">
        <f>SUM(E108:L108)</f>
        <v>124</v>
      </c>
      <c r="N108" s="165"/>
    </row>
    <row r="109" spans="2:14" ht="15" customHeight="1">
      <c r="B109" s="1189"/>
      <c r="C109" s="1114"/>
      <c r="D109" s="952" t="s">
        <v>769</v>
      </c>
      <c r="E109" s="954"/>
      <c r="F109" s="954"/>
      <c r="G109" s="954"/>
      <c r="H109" s="954"/>
      <c r="I109" s="954"/>
      <c r="J109" s="878">
        <v>268</v>
      </c>
      <c r="K109" s="878">
        <v>0</v>
      </c>
      <c r="L109" s="878">
        <v>0</v>
      </c>
      <c r="M109" s="867">
        <v>2500</v>
      </c>
      <c r="N109" s="165"/>
    </row>
    <row r="110" spans="2:14" ht="22" customHeight="1">
      <c r="B110" s="1189"/>
      <c r="C110" s="1114"/>
      <c r="D110" s="941" t="s">
        <v>974</v>
      </c>
      <c r="E110" s="615">
        <v>2</v>
      </c>
      <c r="F110" s="615">
        <v>9</v>
      </c>
      <c r="G110" s="615">
        <v>2</v>
      </c>
      <c r="H110" s="615">
        <v>3</v>
      </c>
      <c r="I110" s="615">
        <v>2</v>
      </c>
      <c r="J110" s="615">
        <v>0</v>
      </c>
      <c r="K110" s="615">
        <v>4</v>
      </c>
      <c r="L110" s="615">
        <v>4</v>
      </c>
      <c r="M110" s="867">
        <f>SUM(E110:L110)</f>
        <v>26</v>
      </c>
      <c r="N110" s="166"/>
    </row>
    <row r="111" spans="2:14" ht="15" customHeight="1">
      <c r="B111" s="1189"/>
      <c r="C111" s="1114"/>
      <c r="D111" s="952" t="s">
        <v>769</v>
      </c>
      <c r="E111" s="878"/>
      <c r="F111" s="878"/>
      <c r="G111" s="878"/>
      <c r="H111" s="878"/>
      <c r="I111" s="878"/>
      <c r="J111" s="878">
        <v>0</v>
      </c>
      <c r="K111" s="878"/>
      <c r="L111" s="878"/>
      <c r="M111" s="871">
        <v>300</v>
      </c>
      <c r="N111" s="167"/>
    </row>
    <row r="112" spans="2:14" ht="27" customHeight="1">
      <c r="B112" s="1189"/>
      <c r="C112" s="1114"/>
      <c r="D112" s="953" t="s">
        <v>975</v>
      </c>
      <c r="E112" s="907">
        <v>0</v>
      </c>
      <c r="F112" s="907">
        <v>4</v>
      </c>
      <c r="G112" s="907">
        <v>0</v>
      </c>
      <c r="H112" s="907">
        <v>1</v>
      </c>
      <c r="I112" s="907">
        <v>4</v>
      </c>
      <c r="J112" s="907">
        <v>1</v>
      </c>
      <c r="K112" s="907">
        <v>1</v>
      </c>
      <c r="L112" s="907">
        <v>1</v>
      </c>
      <c r="M112" s="867">
        <f>SUM(E112:L112)</f>
        <v>12</v>
      </c>
      <c r="N112" s="167"/>
    </row>
    <row r="113" spans="1:14" ht="15" customHeight="1">
      <c r="B113" s="1189"/>
      <c r="C113" s="1114"/>
      <c r="D113" s="952" t="s">
        <v>769</v>
      </c>
      <c r="E113" s="878"/>
      <c r="F113" s="878"/>
      <c r="G113" s="878"/>
      <c r="H113" s="878"/>
      <c r="I113" s="878"/>
      <c r="J113" s="878">
        <v>42</v>
      </c>
      <c r="K113" s="878">
        <v>0</v>
      </c>
      <c r="L113" s="878">
        <v>0</v>
      </c>
      <c r="M113" s="871">
        <v>200</v>
      </c>
      <c r="N113" s="12"/>
    </row>
    <row r="114" spans="1:14" ht="15" customHeight="1">
      <c r="B114" s="1284"/>
      <c r="C114" s="1276"/>
      <c r="D114" s="951" t="s">
        <v>210</v>
      </c>
      <c r="E114" s="668">
        <v>0</v>
      </c>
      <c r="F114" s="668">
        <v>0</v>
      </c>
      <c r="G114" s="668">
        <v>11</v>
      </c>
      <c r="H114" s="668">
        <v>1</v>
      </c>
      <c r="I114" s="668">
        <v>0</v>
      </c>
      <c r="J114" s="668">
        <v>7</v>
      </c>
      <c r="K114" s="668">
        <v>7</v>
      </c>
      <c r="L114" s="668">
        <v>7</v>
      </c>
      <c r="M114" s="871">
        <f>SUM(E114:L114)</f>
        <v>33</v>
      </c>
      <c r="N114" s="950"/>
    </row>
    <row r="115" spans="1:14" ht="5.25" customHeight="1">
      <c r="B115" s="388"/>
      <c r="C115" s="276"/>
      <c r="D115" s="568"/>
      <c r="E115" s="845"/>
      <c r="F115" s="845"/>
      <c r="G115" s="845"/>
      <c r="H115" s="845"/>
      <c r="I115" s="845"/>
      <c r="J115" s="845"/>
      <c r="K115" s="845"/>
      <c r="L115" s="845"/>
      <c r="M115" s="880"/>
      <c r="N115" s="63"/>
    </row>
    <row r="116" spans="1:14" ht="23.25" customHeight="1">
      <c r="B116" s="1150" t="s">
        <v>1044</v>
      </c>
      <c r="C116" s="949" t="s">
        <v>1</v>
      </c>
      <c r="D116" s="946" t="s">
        <v>477</v>
      </c>
      <c r="E116" s="948">
        <v>20</v>
      </c>
      <c r="F116" s="948">
        <v>1</v>
      </c>
      <c r="G116" s="948">
        <v>182</v>
      </c>
      <c r="H116" s="948">
        <v>50</v>
      </c>
      <c r="I116" s="948">
        <v>0</v>
      </c>
      <c r="J116" s="948">
        <v>0</v>
      </c>
      <c r="K116" s="948">
        <v>0</v>
      </c>
      <c r="L116" s="948">
        <v>0</v>
      </c>
      <c r="M116" s="890">
        <f>SUM(E116:L116)</f>
        <v>253</v>
      </c>
      <c r="N116" s="157"/>
    </row>
    <row r="117" spans="1:14" ht="15" customHeight="1">
      <c r="B117" s="1151"/>
      <c r="C117" s="855" t="s">
        <v>3</v>
      </c>
      <c r="D117" s="946" t="s">
        <v>1017</v>
      </c>
      <c r="E117" s="868">
        <v>0</v>
      </c>
      <c r="F117" s="868">
        <v>0</v>
      </c>
      <c r="G117" s="868">
        <v>1</v>
      </c>
      <c r="H117" s="868">
        <v>9</v>
      </c>
      <c r="I117" s="868">
        <v>2</v>
      </c>
      <c r="J117" s="868">
        <v>12</v>
      </c>
      <c r="K117" s="868">
        <v>2</v>
      </c>
      <c r="L117" s="868">
        <v>3</v>
      </c>
      <c r="M117" s="867">
        <f>SUM(E117:L117)</f>
        <v>29</v>
      </c>
      <c r="N117" s="157"/>
    </row>
    <row r="118" spans="1:14" ht="15" customHeight="1">
      <c r="B118" s="1151"/>
      <c r="C118" s="855" t="s">
        <v>1019</v>
      </c>
      <c r="D118" s="946" t="s">
        <v>1018</v>
      </c>
      <c r="E118" s="868">
        <v>0</v>
      </c>
      <c r="F118" s="868">
        <v>0</v>
      </c>
      <c r="G118" s="868">
        <v>1</v>
      </c>
      <c r="H118" s="868">
        <v>23</v>
      </c>
      <c r="I118" s="868">
        <v>26</v>
      </c>
      <c r="J118" s="868">
        <v>11</v>
      </c>
      <c r="K118" s="868">
        <v>1</v>
      </c>
      <c r="L118" s="868">
        <v>1</v>
      </c>
      <c r="M118" s="867">
        <f>SUM(E118:L118)</f>
        <v>63</v>
      </c>
      <c r="N118" s="157"/>
    </row>
    <row r="119" spans="1:14" ht="24">
      <c r="B119" s="1285"/>
      <c r="C119" s="947" t="s">
        <v>1020</v>
      </c>
      <c r="D119" s="946" t="s">
        <v>514</v>
      </c>
      <c r="E119" s="868">
        <v>0</v>
      </c>
      <c r="F119" s="868">
        <v>0</v>
      </c>
      <c r="G119" s="868">
        <v>34</v>
      </c>
      <c r="H119" s="868">
        <v>67</v>
      </c>
      <c r="I119" s="868">
        <v>38</v>
      </c>
      <c r="J119" s="868">
        <v>62</v>
      </c>
      <c r="K119" s="868">
        <v>20</v>
      </c>
      <c r="L119" s="868">
        <v>20</v>
      </c>
      <c r="M119" s="867">
        <f>SUM(E119:L119)</f>
        <v>241</v>
      </c>
      <c r="N119" s="157"/>
    </row>
    <row r="120" spans="1:14" ht="15" customHeight="1">
      <c r="B120" s="1219" t="s">
        <v>475</v>
      </c>
      <c r="C120" s="1127" t="s">
        <v>505</v>
      </c>
      <c r="D120" s="945" t="s">
        <v>506</v>
      </c>
      <c r="E120" s="868">
        <v>25</v>
      </c>
      <c r="F120" s="868">
        <v>45</v>
      </c>
      <c r="G120" s="868">
        <v>7</v>
      </c>
      <c r="H120" s="868">
        <v>8</v>
      </c>
      <c r="I120" s="868">
        <v>59</v>
      </c>
      <c r="J120" s="868">
        <v>67</v>
      </c>
      <c r="K120" s="868">
        <v>0</v>
      </c>
      <c r="L120" s="868">
        <v>0</v>
      </c>
      <c r="M120" s="867">
        <f>SUM(E120:L120)</f>
        <v>211</v>
      </c>
      <c r="N120" s="168"/>
    </row>
    <row r="121" spans="1:14" ht="15" customHeight="1">
      <c r="B121" s="1220"/>
      <c r="C121" s="1134"/>
      <c r="D121" s="560" t="s">
        <v>28</v>
      </c>
      <c r="E121" s="668">
        <v>3</v>
      </c>
      <c r="F121" s="668">
        <v>20</v>
      </c>
      <c r="G121" s="668">
        <v>2</v>
      </c>
      <c r="H121" s="668">
        <v>3</v>
      </c>
      <c r="I121" s="668">
        <v>11</v>
      </c>
      <c r="J121" s="668">
        <v>8</v>
      </c>
      <c r="K121" s="668">
        <v>0</v>
      </c>
      <c r="L121" s="668">
        <v>0</v>
      </c>
      <c r="M121" s="871">
        <f>SUM(E121:K121)</f>
        <v>47</v>
      </c>
      <c r="N121" s="157"/>
    </row>
    <row r="122" spans="1:14" ht="15" customHeight="1">
      <c r="B122" s="1220"/>
      <c r="C122" s="1134"/>
      <c r="D122" s="560" t="s">
        <v>29</v>
      </c>
      <c r="E122" s="668">
        <v>14</v>
      </c>
      <c r="F122" s="668">
        <v>16</v>
      </c>
      <c r="G122" s="668">
        <v>3</v>
      </c>
      <c r="H122" s="668">
        <v>4</v>
      </c>
      <c r="I122" s="668">
        <v>43</v>
      </c>
      <c r="J122" s="668">
        <v>51</v>
      </c>
      <c r="K122" s="668">
        <v>0</v>
      </c>
      <c r="L122" s="668">
        <v>0</v>
      </c>
      <c r="M122" s="871">
        <f>SUM(E122:J122)</f>
        <v>131</v>
      </c>
      <c r="N122" s="157"/>
    </row>
    <row r="123" spans="1:14" ht="15" customHeight="1">
      <c r="B123" s="1220"/>
      <c r="C123" s="1134"/>
      <c r="D123" s="560" t="s">
        <v>30</v>
      </c>
      <c r="E123" s="668">
        <v>4</v>
      </c>
      <c r="F123" s="668">
        <v>6</v>
      </c>
      <c r="G123" s="668">
        <v>1</v>
      </c>
      <c r="H123" s="668">
        <v>1</v>
      </c>
      <c r="I123" s="668">
        <v>5</v>
      </c>
      <c r="J123" s="668">
        <v>1</v>
      </c>
      <c r="K123" s="668">
        <v>0</v>
      </c>
      <c r="L123" s="668">
        <v>0</v>
      </c>
      <c r="M123" s="871">
        <f>SUM(E123:J123)</f>
        <v>18</v>
      </c>
      <c r="N123" s="157"/>
    </row>
    <row r="124" spans="1:14" ht="15" customHeight="1">
      <c r="B124" s="1220"/>
      <c r="C124" s="1134"/>
      <c r="D124" s="569" t="s">
        <v>31</v>
      </c>
      <c r="E124" s="668">
        <v>4</v>
      </c>
      <c r="F124" s="668">
        <v>3</v>
      </c>
      <c r="G124" s="668">
        <v>1</v>
      </c>
      <c r="H124" s="668">
        <v>0</v>
      </c>
      <c r="I124" s="668">
        <v>0</v>
      </c>
      <c r="J124" s="668">
        <v>7</v>
      </c>
      <c r="K124" s="668">
        <v>0</v>
      </c>
      <c r="L124" s="668">
        <v>0</v>
      </c>
      <c r="M124" s="871">
        <f>SUM(E124:J124)</f>
        <v>15</v>
      </c>
      <c r="N124" s="157"/>
    </row>
    <row r="125" spans="1:14" ht="15" customHeight="1">
      <c r="B125" s="1286"/>
      <c r="C125" s="1140"/>
      <c r="D125" s="944" t="s">
        <v>476</v>
      </c>
      <c r="E125" s="878">
        <v>0</v>
      </c>
      <c r="F125" s="878">
        <v>193</v>
      </c>
      <c r="G125" s="878">
        <v>0</v>
      </c>
      <c r="H125" s="878">
        <v>0</v>
      </c>
      <c r="I125" s="878">
        <v>0</v>
      </c>
      <c r="J125" s="878">
        <v>0</v>
      </c>
      <c r="K125" s="668">
        <v>0</v>
      </c>
      <c r="L125" s="668">
        <v>0</v>
      </c>
      <c r="M125" s="871">
        <f>SUM(E125:J125)</f>
        <v>193</v>
      </c>
      <c r="N125" s="169"/>
    </row>
    <row r="126" spans="1:14" ht="8" customHeight="1">
      <c r="B126" s="388"/>
      <c r="C126" s="276"/>
      <c r="D126" s="568"/>
      <c r="E126" s="845"/>
      <c r="F126" s="845"/>
      <c r="G126" s="845"/>
      <c r="H126" s="845"/>
      <c r="I126" s="845"/>
      <c r="J126" s="845"/>
      <c r="K126" s="845"/>
      <c r="L126" s="845"/>
      <c r="M126" s="880"/>
      <c r="N126" s="63"/>
    </row>
    <row r="127" spans="1:14" ht="15" customHeight="1">
      <c r="A127" s="664" t="s">
        <v>32</v>
      </c>
      <c r="B127" s="1302"/>
      <c r="C127" s="1113" t="s">
        <v>470</v>
      </c>
      <c r="D127" s="943" t="s">
        <v>948</v>
      </c>
      <c r="E127" s="868">
        <v>0</v>
      </c>
      <c r="F127" s="868">
        <v>0</v>
      </c>
      <c r="G127" s="923"/>
      <c r="H127" s="923"/>
      <c r="I127" s="923"/>
      <c r="J127" s="868">
        <v>0</v>
      </c>
      <c r="K127" s="923"/>
      <c r="L127" s="923"/>
      <c r="M127" s="867"/>
      <c r="N127" s="661"/>
    </row>
    <row r="128" spans="1:14" ht="15" customHeight="1">
      <c r="A128" s="664"/>
      <c r="B128" s="1303"/>
      <c r="C128" s="1114"/>
      <c r="D128" s="942" t="s">
        <v>1164</v>
      </c>
      <c r="E128" s="868">
        <v>16</v>
      </c>
      <c r="F128" s="868">
        <v>28</v>
      </c>
      <c r="G128" s="923"/>
      <c r="H128" s="923"/>
      <c r="I128" s="923"/>
      <c r="J128" s="868">
        <v>4</v>
      </c>
      <c r="K128" s="923"/>
      <c r="L128" s="923"/>
      <c r="M128" s="867">
        <f>SUM(E128:L128)</f>
        <v>48</v>
      </c>
      <c r="N128" s="156"/>
    </row>
    <row r="129" spans="1:15" ht="15" customHeight="1">
      <c r="A129" s="664"/>
      <c r="B129" s="1303"/>
      <c r="C129" s="1114"/>
      <c r="D129" s="667" t="s">
        <v>474</v>
      </c>
      <c r="E129" s="668">
        <v>12</v>
      </c>
      <c r="F129" s="668">
        <v>15</v>
      </c>
      <c r="G129" s="668">
        <v>0</v>
      </c>
      <c r="H129" s="668">
        <v>0</v>
      </c>
      <c r="I129" s="668">
        <v>0</v>
      </c>
      <c r="J129" s="668">
        <v>0</v>
      </c>
      <c r="K129" s="668">
        <v>0</v>
      </c>
      <c r="L129" s="668">
        <v>0</v>
      </c>
      <c r="M129" s="871">
        <f>SUM(E129:I129)</f>
        <v>27</v>
      </c>
      <c r="N129" s="156"/>
    </row>
    <row r="130" spans="1:15" ht="15" customHeight="1">
      <c r="A130" s="664"/>
      <c r="B130" s="1303"/>
      <c r="C130" s="1114"/>
      <c r="D130" s="667" t="s">
        <v>69</v>
      </c>
      <c r="E130" s="668">
        <v>4</v>
      </c>
      <c r="F130" s="668">
        <v>13</v>
      </c>
      <c r="G130" s="668">
        <v>0</v>
      </c>
      <c r="H130" s="668">
        <v>0</v>
      </c>
      <c r="I130" s="668">
        <v>0</v>
      </c>
      <c r="J130" s="668">
        <v>0</v>
      </c>
      <c r="K130" s="668">
        <v>0</v>
      </c>
      <c r="L130" s="668">
        <v>0</v>
      </c>
      <c r="M130" s="871">
        <f>SUM(E130:I130)</f>
        <v>17</v>
      </c>
      <c r="N130" s="156"/>
    </row>
    <row r="131" spans="1:15" ht="15" customHeight="1">
      <c r="A131" s="664"/>
      <c r="B131" s="1303"/>
      <c r="C131" s="1114"/>
      <c r="D131" s="941" t="s">
        <v>494</v>
      </c>
      <c r="E131" s="868">
        <v>57560</v>
      </c>
      <c r="F131" s="868">
        <v>11150</v>
      </c>
      <c r="G131" s="923"/>
      <c r="H131" s="923"/>
      <c r="I131" s="923"/>
      <c r="J131" s="868">
        <v>0</v>
      </c>
      <c r="K131" s="923"/>
      <c r="L131" s="923"/>
      <c r="M131" s="867">
        <f>SUM(E131:I131)</f>
        <v>68710</v>
      </c>
      <c r="N131" s="156"/>
    </row>
    <row r="132" spans="1:15" ht="27" customHeight="1">
      <c r="A132" s="664"/>
      <c r="B132" s="1303"/>
      <c r="C132" s="1114"/>
      <c r="D132" s="667" t="s">
        <v>1273</v>
      </c>
      <c r="E132" s="668">
        <v>56460</v>
      </c>
      <c r="F132" s="668">
        <v>8240</v>
      </c>
      <c r="G132" s="668">
        <v>0</v>
      </c>
      <c r="H132" s="668">
        <v>0</v>
      </c>
      <c r="I132" s="668">
        <v>0</v>
      </c>
      <c r="J132" s="668">
        <v>0</v>
      </c>
      <c r="K132" s="668">
        <v>0</v>
      </c>
      <c r="L132" s="668">
        <v>0</v>
      </c>
      <c r="M132" s="871">
        <f>SUM(E132:I132)</f>
        <v>64700</v>
      </c>
      <c r="N132" s="156"/>
    </row>
    <row r="133" spans="1:15" ht="26" customHeight="1">
      <c r="A133" s="664"/>
      <c r="B133" s="1303"/>
      <c r="C133" s="1276"/>
      <c r="D133" s="667" t="s">
        <v>1272</v>
      </c>
      <c r="E133" s="668">
        <v>1100</v>
      </c>
      <c r="F133" s="668">
        <v>2910</v>
      </c>
      <c r="G133" s="668">
        <v>0</v>
      </c>
      <c r="H133" s="668">
        <v>0</v>
      </c>
      <c r="I133" s="668">
        <v>0</v>
      </c>
      <c r="J133" s="668">
        <v>0</v>
      </c>
      <c r="K133" s="668">
        <v>0</v>
      </c>
      <c r="L133" s="668">
        <v>0</v>
      </c>
      <c r="M133" s="871">
        <f>SUM(E133:I133)</f>
        <v>4010</v>
      </c>
      <c r="N133" s="156"/>
    </row>
    <row r="134" spans="1:15" ht="14">
      <c r="A134" s="664"/>
      <c r="B134" s="1303"/>
      <c r="C134" s="1114" t="s">
        <v>1124</v>
      </c>
      <c r="D134" s="940" t="s">
        <v>1165</v>
      </c>
      <c r="E134" s="907">
        <v>17</v>
      </c>
      <c r="F134" s="907">
        <v>17</v>
      </c>
      <c r="G134" s="907">
        <v>17</v>
      </c>
      <c r="H134" s="907">
        <v>17</v>
      </c>
      <c r="I134" s="907">
        <v>17</v>
      </c>
      <c r="J134" s="868">
        <v>17</v>
      </c>
      <c r="K134" s="907">
        <v>17</v>
      </c>
      <c r="L134" s="907">
        <v>17</v>
      </c>
      <c r="M134" s="939">
        <v>17</v>
      </c>
      <c r="N134" s="156"/>
    </row>
    <row r="135" spans="1:15" ht="15" customHeight="1">
      <c r="A135" s="664"/>
      <c r="B135" s="1303"/>
      <c r="C135" s="1114"/>
      <c r="D135" s="642" t="s">
        <v>494</v>
      </c>
      <c r="E135" s="868"/>
      <c r="F135" s="868"/>
      <c r="G135" s="923"/>
      <c r="H135" s="923"/>
      <c r="I135" s="923"/>
      <c r="J135" s="923"/>
      <c r="K135" s="923"/>
      <c r="L135" s="923"/>
      <c r="M135" s="867">
        <v>358</v>
      </c>
      <c r="N135" s="156"/>
      <c r="O135" s="938">
        <v>495</v>
      </c>
    </row>
    <row r="136" spans="1:15" ht="15" customHeight="1">
      <c r="A136" s="664"/>
      <c r="B136" s="1303"/>
      <c r="C136" s="1114"/>
      <c r="D136" s="184" t="s">
        <v>1021</v>
      </c>
      <c r="E136" s="937">
        <v>1</v>
      </c>
      <c r="F136" s="937">
        <v>1</v>
      </c>
      <c r="G136" s="937">
        <v>1</v>
      </c>
      <c r="H136" s="937">
        <v>1</v>
      </c>
      <c r="I136" s="937">
        <v>1</v>
      </c>
      <c r="J136" s="937">
        <v>1</v>
      </c>
      <c r="K136" s="937">
        <v>1</v>
      </c>
      <c r="L136" s="937">
        <v>1</v>
      </c>
      <c r="M136" s="871">
        <v>1</v>
      </c>
      <c r="N136" s="156"/>
    </row>
    <row r="137" spans="1:15" ht="15" customHeight="1">
      <c r="A137" s="664"/>
      <c r="B137" s="1303"/>
      <c r="C137" s="1114"/>
      <c r="D137" s="570" t="s">
        <v>769</v>
      </c>
      <c r="E137" s="668">
        <v>0</v>
      </c>
      <c r="F137" s="668">
        <v>0</v>
      </c>
      <c r="G137" s="668"/>
      <c r="H137" s="668"/>
      <c r="I137" s="668"/>
      <c r="J137" s="668"/>
      <c r="K137" s="668"/>
      <c r="L137" s="668"/>
      <c r="M137" s="871">
        <f>SUM(E137:I137)</f>
        <v>0</v>
      </c>
      <c r="N137" s="156"/>
    </row>
    <row r="138" spans="1:15" ht="15" customHeight="1">
      <c r="A138" s="664"/>
      <c r="B138" s="1303"/>
      <c r="C138" s="1114"/>
      <c r="D138" s="184" t="s">
        <v>1022</v>
      </c>
      <c r="E138" s="937">
        <v>1</v>
      </c>
      <c r="F138" s="937">
        <v>1</v>
      </c>
      <c r="G138" s="668">
        <v>1</v>
      </c>
      <c r="H138" s="668">
        <v>1</v>
      </c>
      <c r="I138" s="668">
        <v>1</v>
      </c>
      <c r="J138" s="668">
        <v>1</v>
      </c>
      <c r="K138" s="668">
        <v>1</v>
      </c>
      <c r="L138" s="668">
        <v>1</v>
      </c>
      <c r="M138" s="871">
        <v>1</v>
      </c>
      <c r="N138" s="156"/>
    </row>
    <row r="139" spans="1:15" ht="15" customHeight="1">
      <c r="A139" s="664"/>
      <c r="B139" s="1303"/>
      <c r="C139" s="1114"/>
      <c r="D139" s="570" t="s">
        <v>769</v>
      </c>
      <c r="E139" s="668">
        <v>0</v>
      </c>
      <c r="F139" s="668">
        <v>0</v>
      </c>
      <c r="G139" s="668"/>
      <c r="H139" s="668"/>
      <c r="I139" s="668"/>
      <c r="J139" s="668"/>
      <c r="K139" s="668"/>
      <c r="L139" s="668"/>
      <c r="M139" s="871">
        <f>SUM(E139:I139)</f>
        <v>0</v>
      </c>
      <c r="N139" s="156"/>
    </row>
    <row r="140" spans="1:15" ht="15" customHeight="1">
      <c r="A140" s="664"/>
      <c r="B140" s="1303"/>
      <c r="C140" s="1114"/>
      <c r="D140" s="184" t="s">
        <v>1023</v>
      </c>
      <c r="E140" s="937">
        <v>1</v>
      </c>
      <c r="F140" s="937">
        <v>1</v>
      </c>
      <c r="G140" s="937">
        <v>1</v>
      </c>
      <c r="H140" s="937">
        <v>1</v>
      </c>
      <c r="I140" s="937">
        <v>1</v>
      </c>
      <c r="J140" s="937">
        <v>1</v>
      </c>
      <c r="K140" s="937">
        <v>1</v>
      </c>
      <c r="L140" s="937">
        <v>1</v>
      </c>
      <c r="M140" s="871">
        <v>1</v>
      </c>
      <c r="N140" s="156"/>
    </row>
    <row r="141" spans="1:15" ht="15" customHeight="1">
      <c r="A141" s="664"/>
      <c r="B141" s="1303"/>
      <c r="C141" s="1114"/>
      <c r="D141" s="570" t="s">
        <v>769</v>
      </c>
      <c r="E141" s="668">
        <v>43</v>
      </c>
      <c r="F141" s="668">
        <v>42</v>
      </c>
      <c r="G141" s="668"/>
      <c r="H141" s="668"/>
      <c r="I141" s="668"/>
      <c r="J141" s="668"/>
      <c r="K141" s="668"/>
      <c r="L141" s="668"/>
      <c r="M141" s="871">
        <v>42</v>
      </c>
      <c r="N141" s="156"/>
    </row>
    <row r="142" spans="1:15" ht="15" customHeight="1">
      <c r="A142" s="664"/>
      <c r="B142" s="1303"/>
      <c r="C142" s="1114"/>
      <c r="D142" s="184" t="s">
        <v>1024</v>
      </c>
      <c r="E142" s="937">
        <v>1</v>
      </c>
      <c r="F142" s="937">
        <v>1</v>
      </c>
      <c r="G142" s="937">
        <v>1</v>
      </c>
      <c r="H142" s="937">
        <v>1</v>
      </c>
      <c r="I142" s="937">
        <v>1</v>
      </c>
      <c r="J142" s="937">
        <v>1</v>
      </c>
      <c r="K142" s="937">
        <v>1</v>
      </c>
      <c r="L142" s="937">
        <v>1</v>
      </c>
      <c r="M142" s="871">
        <v>1</v>
      </c>
      <c r="N142" s="156"/>
    </row>
    <row r="143" spans="1:15" ht="15" customHeight="1">
      <c r="A143" s="664"/>
      <c r="B143" s="1303"/>
      <c r="C143" s="1114"/>
      <c r="D143" s="570" t="s">
        <v>769</v>
      </c>
      <c r="E143" s="668">
        <v>43</v>
      </c>
      <c r="F143" s="668">
        <v>43</v>
      </c>
      <c r="G143" s="668"/>
      <c r="H143" s="668"/>
      <c r="I143" s="668"/>
      <c r="J143" s="668"/>
      <c r="K143" s="668"/>
      <c r="L143" s="668"/>
      <c r="M143" s="871">
        <v>43</v>
      </c>
      <c r="N143" s="156"/>
    </row>
    <row r="144" spans="1:15" ht="15" customHeight="1">
      <c r="A144" s="664"/>
      <c r="B144" s="1303"/>
      <c r="C144" s="1114"/>
      <c r="D144" s="184" t="s">
        <v>1025</v>
      </c>
      <c r="E144" s="937">
        <v>1</v>
      </c>
      <c r="F144" s="937">
        <v>1</v>
      </c>
      <c r="G144" s="937">
        <v>1</v>
      </c>
      <c r="H144" s="937">
        <v>1</v>
      </c>
      <c r="I144" s="937">
        <v>1</v>
      </c>
      <c r="J144" s="937">
        <v>1</v>
      </c>
      <c r="K144" s="937">
        <v>1</v>
      </c>
      <c r="L144" s="937">
        <v>1</v>
      </c>
      <c r="M144" s="871">
        <v>1</v>
      </c>
      <c r="N144" s="156"/>
    </row>
    <row r="145" spans="1:14" ht="15" customHeight="1">
      <c r="A145" s="664"/>
      <c r="B145" s="1303"/>
      <c r="C145" s="1114"/>
      <c r="D145" s="570" t="s">
        <v>769</v>
      </c>
      <c r="E145" s="668">
        <v>19</v>
      </c>
      <c r="F145" s="668">
        <v>19</v>
      </c>
      <c r="G145" s="668"/>
      <c r="H145" s="668"/>
      <c r="I145" s="668"/>
      <c r="J145" s="668"/>
      <c r="K145" s="668"/>
      <c r="L145" s="668"/>
      <c r="M145" s="871">
        <v>19</v>
      </c>
      <c r="N145" s="156"/>
    </row>
    <row r="146" spans="1:14" ht="15" customHeight="1">
      <c r="A146" s="664"/>
      <c r="B146" s="1303"/>
      <c r="C146" s="1114"/>
      <c r="D146" s="184" t="s">
        <v>1026</v>
      </c>
      <c r="E146" s="937">
        <v>1</v>
      </c>
      <c r="F146" s="937">
        <v>1</v>
      </c>
      <c r="G146" s="937">
        <v>1</v>
      </c>
      <c r="H146" s="937">
        <v>1</v>
      </c>
      <c r="I146" s="937">
        <v>1</v>
      </c>
      <c r="J146" s="937">
        <v>1</v>
      </c>
      <c r="K146" s="937">
        <v>1</v>
      </c>
      <c r="L146" s="937">
        <v>1</v>
      </c>
      <c r="M146" s="871">
        <v>1</v>
      </c>
      <c r="N146" s="156"/>
    </row>
    <row r="147" spans="1:14" ht="15" customHeight="1">
      <c r="A147" s="664"/>
      <c r="B147" s="1303"/>
      <c r="C147" s="1114"/>
      <c r="D147" s="570" t="s">
        <v>769</v>
      </c>
      <c r="E147" s="668">
        <v>10</v>
      </c>
      <c r="F147" s="668">
        <v>10</v>
      </c>
      <c r="G147" s="668"/>
      <c r="H147" s="668"/>
      <c r="I147" s="668"/>
      <c r="J147" s="668"/>
      <c r="K147" s="668"/>
      <c r="L147" s="668"/>
      <c r="M147" s="871">
        <v>10</v>
      </c>
      <c r="N147" s="156"/>
    </row>
    <row r="148" spans="1:14" ht="15" customHeight="1">
      <c r="A148" s="664"/>
      <c r="B148" s="1303"/>
      <c r="C148" s="1114"/>
      <c r="D148" s="184" t="s">
        <v>1027</v>
      </c>
      <c r="E148" s="937">
        <v>1</v>
      </c>
      <c r="F148" s="937">
        <v>1</v>
      </c>
      <c r="G148" s="937">
        <v>1</v>
      </c>
      <c r="H148" s="937">
        <v>1</v>
      </c>
      <c r="I148" s="937">
        <v>1</v>
      </c>
      <c r="J148" s="937">
        <v>1</v>
      </c>
      <c r="K148" s="937">
        <v>1</v>
      </c>
      <c r="L148" s="937">
        <v>1</v>
      </c>
      <c r="M148" s="871">
        <v>1</v>
      </c>
      <c r="N148" s="156"/>
    </row>
    <row r="149" spans="1:14" ht="15" customHeight="1">
      <c r="A149" s="664"/>
      <c r="B149" s="1303"/>
      <c r="C149" s="1114"/>
      <c r="D149" s="570" t="s">
        <v>769</v>
      </c>
      <c r="E149" s="668">
        <v>21</v>
      </c>
      <c r="F149" s="668">
        <v>21</v>
      </c>
      <c r="G149" s="668"/>
      <c r="H149" s="668"/>
      <c r="I149" s="668"/>
      <c r="J149" s="668"/>
      <c r="K149" s="668"/>
      <c r="L149" s="668"/>
      <c r="M149" s="871">
        <v>21</v>
      </c>
      <c r="N149" s="156"/>
    </row>
    <row r="150" spans="1:14" ht="15" customHeight="1">
      <c r="A150" s="664"/>
      <c r="B150" s="1303"/>
      <c r="C150" s="1114"/>
      <c r="D150" s="184" t="s">
        <v>1028</v>
      </c>
      <c r="E150" s="937">
        <v>1</v>
      </c>
      <c r="F150" s="937">
        <v>1</v>
      </c>
      <c r="G150" s="937">
        <v>1</v>
      </c>
      <c r="H150" s="937">
        <v>1</v>
      </c>
      <c r="I150" s="937">
        <v>1</v>
      </c>
      <c r="J150" s="937">
        <v>1</v>
      </c>
      <c r="K150" s="937">
        <v>1</v>
      </c>
      <c r="L150" s="937">
        <v>1</v>
      </c>
      <c r="M150" s="871">
        <v>1</v>
      </c>
      <c r="N150" s="156"/>
    </row>
    <row r="151" spans="1:14" ht="15" customHeight="1">
      <c r="A151" s="664"/>
      <c r="B151" s="1303"/>
      <c r="C151" s="1114"/>
      <c r="D151" s="570" t="s">
        <v>769</v>
      </c>
      <c r="E151" s="668">
        <v>15</v>
      </c>
      <c r="F151" s="668">
        <v>15</v>
      </c>
      <c r="G151" s="668"/>
      <c r="H151" s="668"/>
      <c r="I151" s="668"/>
      <c r="J151" s="668"/>
      <c r="K151" s="668"/>
      <c r="L151" s="668"/>
      <c r="M151" s="871">
        <v>15</v>
      </c>
      <c r="N151" s="156"/>
    </row>
    <row r="152" spans="1:14" ht="15" customHeight="1">
      <c r="A152" s="664"/>
      <c r="B152" s="1303"/>
      <c r="C152" s="1114"/>
      <c r="D152" s="184" t="s">
        <v>1029</v>
      </c>
      <c r="E152" s="937">
        <v>1</v>
      </c>
      <c r="F152" s="937">
        <v>1</v>
      </c>
      <c r="G152" s="937">
        <v>1</v>
      </c>
      <c r="H152" s="937">
        <v>1</v>
      </c>
      <c r="I152" s="937">
        <v>1</v>
      </c>
      <c r="J152" s="937">
        <v>1</v>
      </c>
      <c r="K152" s="937">
        <v>1</v>
      </c>
      <c r="L152" s="937">
        <v>1</v>
      </c>
      <c r="M152" s="871">
        <v>1</v>
      </c>
      <c r="N152" s="156"/>
    </row>
    <row r="153" spans="1:14" ht="15" customHeight="1">
      <c r="A153" s="664"/>
      <c r="B153" s="1303"/>
      <c r="C153" s="1114"/>
      <c r="D153" s="570" t="s">
        <v>769</v>
      </c>
      <c r="E153" s="668">
        <v>0</v>
      </c>
      <c r="F153" s="668">
        <v>0</v>
      </c>
      <c r="G153" s="668"/>
      <c r="H153" s="668"/>
      <c r="I153" s="668"/>
      <c r="J153" s="668"/>
      <c r="K153" s="668"/>
      <c r="L153" s="668"/>
      <c r="M153" s="871">
        <f>SUM(E153:I153)</f>
        <v>0</v>
      </c>
      <c r="N153" s="156"/>
    </row>
    <row r="154" spans="1:14" ht="15" customHeight="1">
      <c r="A154" s="664"/>
      <c r="B154" s="1303"/>
      <c r="C154" s="1114"/>
      <c r="D154" s="184" t="s">
        <v>473</v>
      </c>
      <c r="E154" s="937">
        <v>1</v>
      </c>
      <c r="F154" s="937">
        <v>1</v>
      </c>
      <c r="G154" s="937">
        <v>1</v>
      </c>
      <c r="H154" s="937">
        <v>1</v>
      </c>
      <c r="I154" s="937">
        <v>1</v>
      </c>
      <c r="J154" s="937">
        <v>1</v>
      </c>
      <c r="K154" s="937">
        <v>1</v>
      </c>
      <c r="L154" s="937">
        <v>1</v>
      </c>
      <c r="M154" s="871">
        <v>1</v>
      </c>
      <c r="N154" s="156"/>
    </row>
    <row r="155" spans="1:14" ht="15" customHeight="1">
      <c r="A155" s="664"/>
      <c r="B155" s="1303"/>
      <c r="C155" s="1114"/>
      <c r="D155" s="570" t="s">
        <v>769</v>
      </c>
      <c r="E155" s="668">
        <v>25</v>
      </c>
      <c r="F155" s="668">
        <v>25</v>
      </c>
      <c r="G155" s="668"/>
      <c r="H155" s="668"/>
      <c r="I155" s="668"/>
      <c r="J155" s="668"/>
      <c r="K155" s="668"/>
      <c r="L155" s="668"/>
      <c r="M155" s="871">
        <v>25</v>
      </c>
      <c r="N155" s="156"/>
    </row>
    <row r="156" spans="1:14" ht="15" customHeight="1">
      <c r="A156" s="664"/>
      <c r="B156" s="1303"/>
      <c r="C156" s="1114"/>
      <c r="D156" s="184" t="s">
        <v>1030</v>
      </c>
      <c r="E156" s="937">
        <v>1</v>
      </c>
      <c r="F156" s="937">
        <v>1</v>
      </c>
      <c r="G156" s="937">
        <v>1</v>
      </c>
      <c r="H156" s="937">
        <v>1</v>
      </c>
      <c r="I156" s="937">
        <v>1</v>
      </c>
      <c r="J156" s="937">
        <v>1</v>
      </c>
      <c r="K156" s="937">
        <v>1</v>
      </c>
      <c r="L156" s="937">
        <v>1</v>
      </c>
      <c r="M156" s="871">
        <v>1</v>
      </c>
      <c r="N156" s="156"/>
    </row>
    <row r="157" spans="1:14" ht="15" customHeight="1">
      <c r="A157" s="664"/>
      <c r="B157" s="1303"/>
      <c r="C157" s="1114"/>
      <c r="D157" s="570" t="s">
        <v>769</v>
      </c>
      <c r="E157" s="668">
        <v>14</v>
      </c>
      <c r="F157" s="668">
        <v>14</v>
      </c>
      <c r="G157" s="668"/>
      <c r="H157" s="668"/>
      <c r="I157" s="668"/>
      <c r="J157" s="668"/>
      <c r="K157" s="668"/>
      <c r="L157" s="668"/>
      <c r="M157" s="871">
        <v>14</v>
      </c>
      <c r="N157" s="156"/>
    </row>
    <row r="158" spans="1:14" ht="15" customHeight="1">
      <c r="A158" s="664"/>
      <c r="B158" s="1303"/>
      <c r="C158" s="1114"/>
      <c r="D158" s="184" t="s">
        <v>1031</v>
      </c>
      <c r="E158" s="937">
        <v>1</v>
      </c>
      <c r="F158" s="937">
        <v>1</v>
      </c>
      <c r="G158" s="937">
        <v>1</v>
      </c>
      <c r="H158" s="937">
        <v>1</v>
      </c>
      <c r="I158" s="937">
        <v>1</v>
      </c>
      <c r="J158" s="937">
        <v>1</v>
      </c>
      <c r="K158" s="937">
        <v>1</v>
      </c>
      <c r="L158" s="937">
        <v>1</v>
      </c>
      <c r="M158" s="871">
        <v>1</v>
      </c>
      <c r="N158" s="156"/>
    </row>
    <row r="159" spans="1:14" ht="15" customHeight="1">
      <c r="A159" s="664"/>
      <c r="B159" s="1303"/>
      <c r="C159" s="1114"/>
      <c r="D159" s="570" t="s">
        <v>769</v>
      </c>
      <c r="E159" s="668">
        <v>11</v>
      </c>
      <c r="F159" s="668">
        <v>11</v>
      </c>
      <c r="G159" s="668"/>
      <c r="H159" s="668"/>
      <c r="I159" s="668"/>
      <c r="J159" s="668"/>
      <c r="K159" s="668"/>
      <c r="L159" s="668"/>
      <c r="M159" s="871">
        <v>11</v>
      </c>
      <c r="N159" s="156"/>
    </row>
    <row r="160" spans="1:14" ht="15" customHeight="1">
      <c r="A160" s="664"/>
      <c r="B160" s="1303"/>
      <c r="C160" s="1114"/>
      <c r="D160" s="184" t="s">
        <v>1032</v>
      </c>
      <c r="E160" s="937">
        <v>1</v>
      </c>
      <c r="F160" s="937">
        <v>1</v>
      </c>
      <c r="G160" s="937">
        <v>1</v>
      </c>
      <c r="H160" s="937">
        <v>1</v>
      </c>
      <c r="I160" s="937">
        <v>1</v>
      </c>
      <c r="J160" s="937">
        <v>1</v>
      </c>
      <c r="K160" s="937">
        <v>1</v>
      </c>
      <c r="L160" s="937">
        <v>1</v>
      </c>
      <c r="M160" s="871">
        <v>1</v>
      </c>
      <c r="N160" s="156"/>
    </row>
    <row r="161" spans="1:14" ht="15" customHeight="1">
      <c r="A161" s="664"/>
      <c r="B161" s="1303"/>
      <c r="C161" s="1114"/>
      <c r="D161" s="570" t="s">
        <v>769</v>
      </c>
      <c r="E161" s="668">
        <v>0</v>
      </c>
      <c r="F161" s="668">
        <v>24</v>
      </c>
      <c r="G161" s="668"/>
      <c r="H161" s="668"/>
      <c r="I161" s="668"/>
      <c r="J161" s="668"/>
      <c r="K161" s="668"/>
      <c r="L161" s="668"/>
      <c r="M161" s="871">
        <v>24</v>
      </c>
      <c r="N161" s="156"/>
    </row>
    <row r="162" spans="1:14" ht="15" customHeight="1">
      <c r="A162" s="664"/>
      <c r="B162" s="1303"/>
      <c r="C162" s="1114"/>
      <c r="D162" s="184" t="s">
        <v>1033</v>
      </c>
      <c r="E162" s="937">
        <v>1</v>
      </c>
      <c r="F162" s="937">
        <v>1</v>
      </c>
      <c r="G162" s="937">
        <v>1</v>
      </c>
      <c r="H162" s="937">
        <v>1</v>
      </c>
      <c r="I162" s="937">
        <v>1</v>
      </c>
      <c r="J162" s="937">
        <v>1</v>
      </c>
      <c r="K162" s="937">
        <v>1</v>
      </c>
      <c r="L162" s="937">
        <v>1</v>
      </c>
      <c r="M162" s="871">
        <v>1</v>
      </c>
      <c r="N162" s="156"/>
    </row>
    <row r="163" spans="1:14" ht="15" customHeight="1">
      <c r="A163" s="664"/>
      <c r="B163" s="1303"/>
      <c r="C163" s="1114"/>
      <c r="D163" s="570" t="s">
        <v>769</v>
      </c>
      <c r="E163" s="668">
        <v>0</v>
      </c>
      <c r="F163" s="668">
        <v>0</v>
      </c>
      <c r="G163" s="668"/>
      <c r="H163" s="668"/>
      <c r="I163" s="668"/>
      <c r="J163" s="668"/>
      <c r="K163" s="668"/>
      <c r="L163" s="668"/>
      <c r="M163" s="871">
        <f>SUM(E163:I163)</f>
        <v>0</v>
      </c>
      <c r="N163" s="156"/>
    </row>
    <row r="164" spans="1:14" ht="15" customHeight="1">
      <c r="A164" s="664"/>
      <c r="B164" s="1303"/>
      <c r="C164" s="1114"/>
      <c r="D164" s="184" t="s">
        <v>1034</v>
      </c>
      <c r="E164" s="937">
        <v>1</v>
      </c>
      <c r="F164" s="937">
        <v>1</v>
      </c>
      <c r="G164" s="937">
        <v>1</v>
      </c>
      <c r="H164" s="937">
        <v>1</v>
      </c>
      <c r="I164" s="937">
        <v>1</v>
      </c>
      <c r="J164" s="937">
        <v>1</v>
      </c>
      <c r="K164" s="937">
        <v>1</v>
      </c>
      <c r="L164" s="937">
        <v>1</v>
      </c>
      <c r="M164" s="871">
        <v>1</v>
      </c>
      <c r="N164" s="156"/>
    </row>
    <row r="165" spans="1:14" ht="15" customHeight="1">
      <c r="A165" s="664"/>
      <c r="B165" s="1303"/>
      <c r="C165" s="1114"/>
      <c r="D165" s="570" t="s">
        <v>769</v>
      </c>
      <c r="E165" s="668">
        <v>24</v>
      </c>
      <c r="F165" s="668">
        <v>24</v>
      </c>
      <c r="G165" s="668"/>
      <c r="H165" s="668"/>
      <c r="I165" s="668"/>
      <c r="J165" s="668"/>
      <c r="K165" s="668"/>
      <c r="L165" s="668"/>
      <c r="M165" s="871">
        <v>24</v>
      </c>
      <c r="N165" s="156"/>
    </row>
    <row r="166" spans="1:14" ht="15" customHeight="1">
      <c r="A166" s="664"/>
      <c r="B166" s="1303"/>
      <c r="C166" s="1114"/>
      <c r="D166" s="184" t="s">
        <v>1035</v>
      </c>
      <c r="E166" s="937">
        <v>1</v>
      </c>
      <c r="F166" s="937">
        <v>1</v>
      </c>
      <c r="G166" s="937">
        <v>1</v>
      </c>
      <c r="H166" s="937">
        <v>1</v>
      </c>
      <c r="I166" s="937">
        <v>1</v>
      </c>
      <c r="J166" s="937">
        <v>1</v>
      </c>
      <c r="K166" s="937">
        <v>1</v>
      </c>
      <c r="L166" s="937">
        <v>1</v>
      </c>
      <c r="M166" s="871">
        <v>1</v>
      </c>
      <c r="N166" s="156"/>
    </row>
    <row r="167" spans="1:14" ht="15" customHeight="1">
      <c r="A167" s="664"/>
      <c r="B167" s="1303"/>
      <c r="C167" s="1114"/>
      <c r="D167" s="570" t="s">
        <v>769</v>
      </c>
      <c r="E167" s="668">
        <v>9</v>
      </c>
      <c r="F167" s="668">
        <v>9</v>
      </c>
      <c r="G167" s="668"/>
      <c r="H167" s="668"/>
      <c r="I167" s="668"/>
      <c r="J167" s="668"/>
      <c r="K167" s="668"/>
      <c r="L167" s="668"/>
      <c r="M167" s="871">
        <v>9</v>
      </c>
      <c r="N167" s="156"/>
    </row>
    <row r="168" spans="1:14" ht="15" customHeight="1">
      <c r="A168" s="664"/>
      <c r="B168" s="1303"/>
      <c r="C168" s="1114"/>
      <c r="D168" s="566" t="s">
        <v>1036</v>
      </c>
      <c r="E168" s="937">
        <v>1</v>
      </c>
      <c r="F168" s="937">
        <v>1</v>
      </c>
      <c r="G168" s="937">
        <v>1</v>
      </c>
      <c r="H168" s="937">
        <v>1</v>
      </c>
      <c r="I168" s="937">
        <v>1</v>
      </c>
      <c r="J168" s="937">
        <v>1</v>
      </c>
      <c r="K168" s="937">
        <v>1</v>
      </c>
      <c r="L168" s="937">
        <v>1</v>
      </c>
      <c r="M168" s="871">
        <v>1</v>
      </c>
      <c r="N168" s="156"/>
    </row>
    <row r="169" spans="1:14" ht="15" customHeight="1">
      <c r="A169" s="664"/>
      <c r="B169" s="1303"/>
      <c r="C169" s="1114"/>
      <c r="D169" s="570" t="s">
        <v>769</v>
      </c>
      <c r="E169" s="668">
        <v>16</v>
      </c>
      <c r="F169" s="668">
        <v>16</v>
      </c>
      <c r="G169" s="668"/>
      <c r="H169" s="668"/>
      <c r="I169" s="668"/>
      <c r="J169" s="668"/>
      <c r="K169" s="668"/>
      <c r="L169" s="668"/>
      <c r="M169" s="871">
        <v>16</v>
      </c>
      <c r="N169" s="156"/>
    </row>
    <row r="170" spans="1:14" ht="15" customHeight="1">
      <c r="A170" s="664"/>
      <c r="B170" s="1304"/>
      <c r="C170" s="1276"/>
      <c r="D170" s="936" t="s">
        <v>1037</v>
      </c>
      <c r="E170" s="868">
        <v>0</v>
      </c>
      <c r="F170" s="868">
        <v>0</v>
      </c>
      <c r="G170" s="868">
        <v>0</v>
      </c>
      <c r="H170" s="868">
        <v>0</v>
      </c>
      <c r="I170" s="868">
        <v>0</v>
      </c>
      <c r="J170" s="868">
        <v>0</v>
      </c>
      <c r="K170" s="868">
        <v>0</v>
      </c>
      <c r="L170" s="868">
        <v>0</v>
      </c>
      <c r="M170" s="867">
        <f>SUM(E170:I170)</f>
        <v>0</v>
      </c>
      <c r="N170" s="156"/>
    </row>
    <row r="171" spans="1:14" ht="15" customHeight="1">
      <c r="B171" s="1207" t="s">
        <v>770</v>
      </c>
      <c r="C171" s="1113" t="s">
        <v>471</v>
      </c>
      <c r="D171" s="642" t="s">
        <v>181</v>
      </c>
      <c r="E171" s="868">
        <v>0</v>
      </c>
      <c r="F171" s="868">
        <v>2</v>
      </c>
      <c r="G171" s="923"/>
      <c r="H171" s="923"/>
      <c r="I171" s="923"/>
      <c r="J171" s="923" t="s">
        <v>1271</v>
      </c>
      <c r="K171" s="923"/>
      <c r="L171" s="923"/>
      <c r="M171" s="867">
        <v>17</v>
      </c>
      <c r="N171" s="156"/>
    </row>
    <row r="172" spans="1:14" ht="15" customHeight="1">
      <c r="B172" s="1208"/>
      <c r="C172" s="1114"/>
      <c r="D172" s="183" t="s">
        <v>472</v>
      </c>
      <c r="E172" s="668">
        <v>0</v>
      </c>
      <c r="F172" s="668">
        <v>1</v>
      </c>
      <c r="G172" s="662"/>
      <c r="H172" s="662"/>
      <c r="I172" s="662"/>
      <c r="J172" s="668">
        <v>3</v>
      </c>
      <c r="K172" s="662"/>
      <c r="L172" s="662"/>
      <c r="M172" s="871">
        <f>SUM(E172:L172)</f>
        <v>4</v>
      </c>
      <c r="N172" s="156"/>
    </row>
    <row r="173" spans="1:14" ht="15" customHeight="1">
      <c r="B173" s="1208"/>
      <c r="C173" s="1114"/>
      <c r="D173" s="183" t="s">
        <v>771</v>
      </c>
      <c r="E173" s="668">
        <v>0</v>
      </c>
      <c r="F173" s="668">
        <v>1</v>
      </c>
      <c r="G173" s="662"/>
      <c r="H173" s="662"/>
      <c r="I173" s="662"/>
      <c r="J173" s="668">
        <v>14</v>
      </c>
      <c r="K173" s="662"/>
      <c r="L173" s="662"/>
      <c r="M173" s="871">
        <f>SUM(E173:L173)</f>
        <v>15</v>
      </c>
      <c r="N173" s="156"/>
    </row>
    <row r="174" spans="1:14" ht="26" customHeight="1">
      <c r="B174" s="1305"/>
      <c r="C174" s="1276"/>
      <c r="D174" s="936" t="s">
        <v>772</v>
      </c>
      <c r="E174" s="868">
        <v>491</v>
      </c>
      <c r="F174" s="868">
        <v>1870</v>
      </c>
      <c r="G174" s="935"/>
      <c r="H174" s="935"/>
      <c r="I174" s="935"/>
      <c r="J174" s="916">
        <v>214</v>
      </c>
      <c r="K174" s="935"/>
      <c r="L174" s="935"/>
      <c r="M174" s="867">
        <f>SUM(E174:L174)</f>
        <v>2575</v>
      </c>
      <c r="N174" s="156"/>
    </row>
    <row r="175" spans="1:14" ht="15" customHeight="1">
      <c r="B175" s="1207" t="s">
        <v>1170</v>
      </c>
      <c r="C175" s="1113" t="s">
        <v>1173</v>
      </c>
      <c r="D175" s="566" t="s">
        <v>948</v>
      </c>
      <c r="E175" s="668">
        <v>0</v>
      </c>
      <c r="F175" s="668">
        <v>0</v>
      </c>
      <c r="G175" s="668"/>
      <c r="H175" s="668"/>
      <c r="I175" s="668"/>
      <c r="J175" s="668">
        <v>0</v>
      </c>
      <c r="K175" s="668"/>
      <c r="L175" s="668"/>
      <c r="M175" s="867">
        <v>11</v>
      </c>
      <c r="N175" s="156"/>
    </row>
    <row r="176" spans="1:14" ht="15" customHeight="1">
      <c r="B176" s="1208"/>
      <c r="C176" s="1114"/>
      <c r="D176" s="566" t="s">
        <v>1171</v>
      </c>
      <c r="E176" s="668">
        <v>0</v>
      </c>
      <c r="F176" s="668">
        <v>0</v>
      </c>
      <c r="G176" s="668"/>
      <c r="H176" s="668"/>
      <c r="I176" s="668"/>
      <c r="J176" s="668">
        <v>11</v>
      </c>
      <c r="K176" s="668"/>
      <c r="L176" s="668"/>
      <c r="M176" s="867">
        <f>SUM(E176:L176)</f>
        <v>11</v>
      </c>
      <c r="N176" s="156"/>
    </row>
    <row r="177" spans="2:14" ht="15" customHeight="1">
      <c r="B177" s="1208"/>
      <c r="C177" s="1114"/>
      <c r="D177" s="566" t="s">
        <v>1172</v>
      </c>
      <c r="E177" s="668">
        <v>0</v>
      </c>
      <c r="F177" s="668">
        <v>0</v>
      </c>
      <c r="G177" s="668"/>
      <c r="H177" s="668"/>
      <c r="I177" s="668"/>
      <c r="J177" s="668">
        <v>16</v>
      </c>
      <c r="K177" s="668"/>
      <c r="L177" s="668"/>
      <c r="M177" s="867">
        <f>SUM(E177:L177)</f>
        <v>16</v>
      </c>
      <c r="N177" s="156"/>
    </row>
    <row r="178" spans="2:14" ht="15" customHeight="1">
      <c r="B178" s="1305"/>
      <c r="C178" s="1276"/>
      <c r="D178" s="566" t="s">
        <v>1174</v>
      </c>
      <c r="E178" s="668">
        <v>0</v>
      </c>
      <c r="F178" s="668">
        <v>0</v>
      </c>
      <c r="G178" s="668"/>
      <c r="H178" s="668"/>
      <c r="I178" s="668"/>
      <c r="J178" s="668">
        <v>15</v>
      </c>
      <c r="K178" s="668"/>
      <c r="L178" s="668"/>
      <c r="M178" s="867">
        <f>SUM(E178:L178)</f>
        <v>15</v>
      </c>
      <c r="N178" s="156"/>
    </row>
    <row r="179" spans="2:14" ht="15" customHeight="1">
      <c r="B179" s="1291" t="s">
        <v>638</v>
      </c>
      <c r="C179" s="1113" t="s">
        <v>773</v>
      </c>
      <c r="D179" s="571" t="s">
        <v>215</v>
      </c>
      <c r="E179" s="668">
        <v>0</v>
      </c>
      <c r="F179" s="668">
        <v>0</v>
      </c>
      <c r="G179" s="668"/>
      <c r="H179" s="668"/>
      <c r="I179" s="668"/>
      <c r="J179" s="668">
        <v>2</v>
      </c>
      <c r="K179" s="668"/>
      <c r="L179" s="668"/>
      <c r="M179" s="867">
        <f>SUM(E179:L179)</f>
        <v>2</v>
      </c>
      <c r="N179" s="156"/>
    </row>
    <row r="180" spans="2:14" ht="15" customHeight="1">
      <c r="B180" s="1292"/>
      <c r="C180" s="1276"/>
      <c r="D180" s="571" t="s">
        <v>774</v>
      </c>
      <c r="E180" s="668">
        <v>0</v>
      </c>
      <c r="F180" s="668">
        <v>4</v>
      </c>
      <c r="G180" s="878"/>
      <c r="H180" s="878"/>
      <c r="I180" s="878">
        <v>4</v>
      </c>
      <c r="J180" s="878">
        <v>1</v>
      </c>
      <c r="K180" s="878"/>
      <c r="L180" s="878"/>
      <c r="M180" s="867">
        <f>SUM(E180:L180)</f>
        <v>9</v>
      </c>
      <c r="N180" s="170"/>
    </row>
    <row r="181" spans="2:14" ht="9" customHeight="1">
      <c r="B181" s="934"/>
      <c r="C181" s="933"/>
      <c r="D181" s="69"/>
      <c r="E181" s="845"/>
      <c r="F181" s="845"/>
      <c r="G181" s="845"/>
      <c r="H181" s="845"/>
      <c r="I181" s="845"/>
      <c r="J181" s="845"/>
      <c r="K181" s="845"/>
      <c r="L181" s="845"/>
      <c r="M181" s="880"/>
      <c r="N181" s="171"/>
    </row>
    <row r="182" spans="2:14" ht="28" customHeight="1">
      <c r="B182" s="1293" t="s">
        <v>33</v>
      </c>
      <c r="C182" s="1296" t="s">
        <v>478</v>
      </c>
      <c r="D182" s="932" t="s">
        <v>976</v>
      </c>
      <c r="E182" s="868">
        <v>30</v>
      </c>
      <c r="F182" s="868">
        <v>35</v>
      </c>
      <c r="G182" s="868">
        <v>0</v>
      </c>
      <c r="H182" s="868">
        <v>0</v>
      </c>
      <c r="I182" s="868">
        <v>0</v>
      </c>
      <c r="J182" s="868"/>
      <c r="K182" s="868"/>
      <c r="L182" s="868"/>
      <c r="M182" s="867">
        <v>35</v>
      </c>
      <c r="N182" s="157"/>
    </row>
    <row r="183" spans="2:14" ht="15" customHeight="1">
      <c r="B183" s="1294"/>
      <c r="C183" s="1297"/>
      <c r="D183" s="183" t="s">
        <v>34</v>
      </c>
      <c r="E183" s="916">
        <v>15</v>
      </c>
      <c r="F183" s="916">
        <v>15</v>
      </c>
      <c r="G183" s="916">
        <v>0</v>
      </c>
      <c r="H183" s="916">
        <v>0</v>
      </c>
      <c r="I183" s="916">
        <v>0</v>
      </c>
      <c r="J183" s="916"/>
      <c r="K183" s="916"/>
      <c r="L183" s="916"/>
      <c r="M183" s="915">
        <v>15</v>
      </c>
      <c r="N183" s="168"/>
    </row>
    <row r="184" spans="2:14" ht="15" customHeight="1">
      <c r="B184" s="1294"/>
      <c r="C184" s="1297"/>
      <c r="D184" s="183" t="s">
        <v>35</v>
      </c>
      <c r="E184" s="916">
        <v>15</v>
      </c>
      <c r="F184" s="916">
        <v>20</v>
      </c>
      <c r="G184" s="916">
        <v>0</v>
      </c>
      <c r="H184" s="916">
        <v>0</v>
      </c>
      <c r="I184" s="916">
        <v>0</v>
      </c>
      <c r="J184" s="916"/>
      <c r="K184" s="916"/>
      <c r="L184" s="916"/>
      <c r="M184" s="915">
        <v>20</v>
      </c>
      <c r="N184" s="168"/>
    </row>
    <row r="185" spans="2:14" ht="14">
      <c r="B185" s="1294"/>
      <c r="C185" s="1297"/>
      <c r="D185" s="924" t="s">
        <v>979</v>
      </c>
      <c r="E185" s="868">
        <v>385</v>
      </c>
      <c r="F185" s="868">
        <v>380</v>
      </c>
      <c r="G185" s="868">
        <v>384</v>
      </c>
      <c r="H185" s="868">
        <v>380</v>
      </c>
      <c r="I185" s="868">
        <v>382</v>
      </c>
      <c r="J185" s="868"/>
      <c r="K185" s="868"/>
      <c r="L185" s="868"/>
      <c r="M185" s="867">
        <v>306</v>
      </c>
      <c r="N185" s="168"/>
    </row>
    <row r="186" spans="2:14" ht="15" customHeight="1">
      <c r="B186" s="1294"/>
      <c r="C186" s="1297"/>
      <c r="D186" s="570" t="s">
        <v>36</v>
      </c>
      <c r="E186" s="916">
        <v>355</v>
      </c>
      <c r="F186" s="916">
        <v>350</v>
      </c>
      <c r="G186" s="916">
        <v>384</v>
      </c>
      <c r="H186" s="916">
        <v>380</v>
      </c>
      <c r="I186" s="931">
        <v>382</v>
      </c>
      <c r="J186" s="916"/>
      <c r="K186" s="916"/>
      <c r="L186" s="916"/>
      <c r="M186" s="915">
        <v>384</v>
      </c>
      <c r="N186" s="168"/>
    </row>
    <row r="187" spans="2:14" ht="15" customHeight="1">
      <c r="B187" s="1294"/>
      <c r="C187" s="1297"/>
      <c r="D187" s="570" t="s">
        <v>35</v>
      </c>
      <c r="E187" s="916">
        <v>0</v>
      </c>
      <c r="F187" s="916">
        <v>0</v>
      </c>
      <c r="G187" s="916">
        <v>0</v>
      </c>
      <c r="H187" s="916">
        <v>0</v>
      </c>
      <c r="I187" s="930">
        <v>0</v>
      </c>
      <c r="J187" s="929"/>
      <c r="K187" s="929"/>
      <c r="L187" s="929"/>
      <c r="M187" s="915">
        <v>0</v>
      </c>
      <c r="N187" s="168"/>
    </row>
    <row r="188" spans="2:14" ht="15" customHeight="1">
      <c r="B188" s="1294"/>
      <c r="C188" s="1297"/>
      <c r="D188" s="570" t="s">
        <v>34</v>
      </c>
      <c r="E188" s="916">
        <v>30</v>
      </c>
      <c r="F188" s="916">
        <v>30</v>
      </c>
      <c r="G188" s="916">
        <v>0</v>
      </c>
      <c r="H188" s="916">
        <v>0</v>
      </c>
      <c r="I188" s="916">
        <v>0</v>
      </c>
      <c r="J188" s="916"/>
      <c r="K188" s="916"/>
      <c r="L188" s="916"/>
      <c r="M188" s="915">
        <v>30</v>
      </c>
      <c r="N188" s="168"/>
    </row>
    <row r="189" spans="2:14" ht="25">
      <c r="B189" s="1294"/>
      <c r="C189" s="1297"/>
      <c r="D189" s="925" t="s">
        <v>978</v>
      </c>
      <c r="E189" s="868">
        <v>50</v>
      </c>
      <c r="F189" s="868">
        <v>70</v>
      </c>
      <c r="G189" s="868">
        <v>48</v>
      </c>
      <c r="H189" s="868">
        <v>50</v>
      </c>
      <c r="I189" s="868">
        <v>16</v>
      </c>
      <c r="J189" s="868"/>
      <c r="K189" s="868"/>
      <c r="L189" s="868"/>
      <c r="M189" s="867">
        <v>46</v>
      </c>
      <c r="N189" s="168"/>
    </row>
    <row r="190" spans="2:14" ht="14">
      <c r="B190" s="1294"/>
      <c r="C190" s="1297"/>
      <c r="D190" s="570" t="s">
        <v>35</v>
      </c>
      <c r="E190" s="916">
        <v>30</v>
      </c>
      <c r="F190" s="916">
        <v>50</v>
      </c>
      <c r="G190" s="916">
        <v>12</v>
      </c>
      <c r="H190" s="916">
        <v>14</v>
      </c>
      <c r="I190" s="916">
        <v>16</v>
      </c>
      <c r="J190" s="916"/>
      <c r="K190" s="916"/>
      <c r="L190" s="916"/>
      <c r="M190" s="915">
        <v>14</v>
      </c>
      <c r="N190" s="168"/>
    </row>
    <row r="191" spans="2:14" ht="15" customHeight="1">
      <c r="B191" s="1294"/>
      <c r="C191" s="1297"/>
      <c r="D191" s="572" t="s">
        <v>36</v>
      </c>
      <c r="E191" s="916">
        <v>0</v>
      </c>
      <c r="F191" s="916">
        <v>20</v>
      </c>
      <c r="G191" s="916">
        <v>36</v>
      </c>
      <c r="H191" s="916">
        <v>36</v>
      </c>
      <c r="I191" s="916">
        <v>0</v>
      </c>
      <c r="J191" s="916"/>
      <c r="K191" s="916"/>
      <c r="L191" s="916"/>
      <c r="M191" s="915">
        <v>36</v>
      </c>
      <c r="N191" s="168"/>
    </row>
    <row r="192" spans="2:14" ht="18" customHeight="1">
      <c r="B192" s="1294"/>
      <c r="C192" s="1298"/>
      <c r="D192" s="928" t="s">
        <v>977</v>
      </c>
      <c r="E192" s="868">
        <v>100</v>
      </c>
      <c r="F192" s="868">
        <v>300</v>
      </c>
      <c r="G192" s="868">
        <v>57</v>
      </c>
      <c r="H192" s="868">
        <v>59</v>
      </c>
      <c r="I192" s="868">
        <v>31</v>
      </c>
      <c r="J192" s="868"/>
      <c r="K192" s="868"/>
      <c r="L192" s="868"/>
      <c r="M192" s="867">
        <v>109</v>
      </c>
      <c r="N192" s="168"/>
    </row>
    <row r="193" spans="2:14" ht="29" customHeight="1">
      <c r="B193" s="1294"/>
      <c r="C193" s="1195" t="s">
        <v>775</v>
      </c>
      <c r="D193" s="927" t="s">
        <v>479</v>
      </c>
      <c r="E193" s="868">
        <v>100</v>
      </c>
      <c r="F193" s="868">
        <v>300</v>
      </c>
      <c r="G193" s="868">
        <v>0</v>
      </c>
      <c r="H193" s="868">
        <v>0</v>
      </c>
      <c r="I193" s="868">
        <v>61</v>
      </c>
      <c r="J193" s="868"/>
      <c r="K193" s="868"/>
      <c r="L193" s="868"/>
      <c r="M193" s="867">
        <v>300</v>
      </c>
      <c r="N193" s="168"/>
    </row>
    <row r="194" spans="2:14" ht="27" customHeight="1">
      <c r="B194" s="1294"/>
      <c r="C194" s="1287"/>
      <c r="D194" s="926" t="s">
        <v>480</v>
      </c>
      <c r="E194" s="668">
        <v>0</v>
      </c>
      <c r="F194" s="668">
        <v>20</v>
      </c>
      <c r="G194" s="668">
        <v>0</v>
      </c>
      <c r="H194" s="668">
        <v>0</v>
      </c>
      <c r="I194" s="668">
        <v>0</v>
      </c>
      <c r="J194" s="668"/>
      <c r="K194" s="668"/>
      <c r="L194" s="668"/>
      <c r="M194" s="663">
        <v>20</v>
      </c>
      <c r="N194" s="168"/>
    </row>
    <row r="195" spans="2:14" ht="14">
      <c r="B195" s="1294"/>
      <c r="C195" s="1195" t="s">
        <v>776</v>
      </c>
      <c r="D195" s="925" t="s">
        <v>939</v>
      </c>
      <c r="E195" s="868">
        <v>12</v>
      </c>
      <c r="F195" s="891">
        <v>465</v>
      </c>
      <c r="G195" s="891">
        <v>150</v>
      </c>
      <c r="H195" s="891">
        <v>225</v>
      </c>
      <c r="I195" s="891">
        <v>600</v>
      </c>
      <c r="J195" s="891">
        <v>603</v>
      </c>
      <c r="K195" s="891">
        <v>150</v>
      </c>
      <c r="L195" s="891">
        <v>0</v>
      </c>
      <c r="M195" s="867">
        <f>SUM(E195:L195)</f>
        <v>2205</v>
      </c>
      <c r="N195" s="168"/>
    </row>
    <row r="196" spans="2:14" ht="15" customHeight="1">
      <c r="B196" s="1294"/>
      <c r="C196" s="1196"/>
      <c r="D196" s="147" t="s">
        <v>483</v>
      </c>
      <c r="E196" s="668">
        <v>0</v>
      </c>
      <c r="F196" s="888">
        <v>450</v>
      </c>
      <c r="G196" s="888">
        <v>150</v>
      </c>
      <c r="H196" s="888">
        <v>225</v>
      </c>
      <c r="I196" s="888">
        <v>0</v>
      </c>
      <c r="J196" s="888">
        <v>0</v>
      </c>
      <c r="K196" s="888">
        <v>0</v>
      </c>
      <c r="L196" s="888">
        <v>0</v>
      </c>
      <c r="M196" s="871">
        <f>SUM(E196:I196)</f>
        <v>825</v>
      </c>
      <c r="N196" s="168"/>
    </row>
    <row r="197" spans="2:14" ht="15" customHeight="1">
      <c r="B197" s="1294"/>
      <c r="C197" s="1196"/>
      <c r="D197" s="147" t="s">
        <v>484</v>
      </c>
      <c r="E197" s="668">
        <v>0</v>
      </c>
      <c r="F197" s="888">
        <v>0</v>
      </c>
      <c r="G197" s="888">
        <v>0</v>
      </c>
      <c r="H197" s="888">
        <v>0</v>
      </c>
      <c r="I197" s="888">
        <v>600</v>
      </c>
      <c r="J197" s="888">
        <v>0</v>
      </c>
      <c r="K197" s="888">
        <v>0</v>
      </c>
      <c r="L197" s="888">
        <v>0</v>
      </c>
      <c r="M197" s="871">
        <f>SUM(E197:I197)</f>
        <v>600</v>
      </c>
      <c r="N197" s="168"/>
    </row>
    <row r="198" spans="2:14" ht="15" customHeight="1">
      <c r="B198" s="1294"/>
      <c r="C198" s="1196"/>
      <c r="D198" s="147" t="s">
        <v>485</v>
      </c>
      <c r="E198" s="668">
        <v>12</v>
      </c>
      <c r="F198" s="888">
        <v>15</v>
      </c>
      <c r="G198" s="888">
        <v>0</v>
      </c>
      <c r="H198" s="888">
        <v>0</v>
      </c>
      <c r="I198" s="888">
        <v>0</v>
      </c>
      <c r="J198" s="888">
        <v>0</v>
      </c>
      <c r="K198" s="888">
        <v>0</v>
      </c>
      <c r="L198" s="888">
        <v>0</v>
      </c>
      <c r="M198" s="871">
        <f>SUM(E198:I198)</f>
        <v>27</v>
      </c>
      <c r="N198" s="168"/>
    </row>
    <row r="199" spans="2:14" ht="15" customHeight="1">
      <c r="B199" s="1294"/>
      <c r="C199" s="1196"/>
      <c r="D199" s="147" t="s">
        <v>482</v>
      </c>
      <c r="E199" s="668">
        <v>0</v>
      </c>
      <c r="F199" s="668">
        <v>0</v>
      </c>
      <c r="G199" s="668">
        <v>0</v>
      </c>
      <c r="H199" s="668">
        <v>0</v>
      </c>
      <c r="I199" s="668">
        <v>0</v>
      </c>
      <c r="J199" s="888">
        <v>0</v>
      </c>
      <c r="K199" s="888">
        <v>0</v>
      </c>
      <c r="L199" s="888">
        <v>0</v>
      </c>
      <c r="M199" s="871">
        <f>SUM(E199:I199)</f>
        <v>0</v>
      </c>
      <c r="N199" s="168"/>
    </row>
    <row r="200" spans="2:14" ht="15" customHeight="1">
      <c r="B200" s="1294"/>
      <c r="C200" s="1287"/>
      <c r="D200" s="147" t="s">
        <v>481</v>
      </c>
      <c r="E200" s="668">
        <v>0</v>
      </c>
      <c r="F200" s="912">
        <v>0</v>
      </c>
      <c r="G200" s="912">
        <v>0</v>
      </c>
      <c r="H200" s="912">
        <v>0</v>
      </c>
      <c r="I200" s="912">
        <v>0</v>
      </c>
      <c r="J200" s="888">
        <v>0</v>
      </c>
      <c r="K200" s="888">
        <v>0</v>
      </c>
      <c r="L200" s="888">
        <v>0</v>
      </c>
      <c r="M200" s="871">
        <v>0</v>
      </c>
      <c r="N200" s="168"/>
    </row>
    <row r="201" spans="2:14" ht="15" customHeight="1">
      <c r="B201" s="1294"/>
      <c r="C201" s="1195" t="s">
        <v>486</v>
      </c>
      <c r="D201" s="914" t="s">
        <v>487</v>
      </c>
      <c r="E201" s="868">
        <v>0</v>
      </c>
      <c r="F201" s="891">
        <v>8</v>
      </c>
      <c r="G201" s="891">
        <v>0</v>
      </c>
      <c r="H201" s="891">
        <v>0</v>
      </c>
      <c r="I201" s="891">
        <v>5</v>
      </c>
      <c r="J201" s="891"/>
      <c r="K201" s="891"/>
      <c r="L201" s="891"/>
      <c r="M201" s="867">
        <f>SUM(E201:I201)</f>
        <v>13</v>
      </c>
      <c r="N201" s="168"/>
    </row>
    <row r="202" spans="2:14" ht="15" customHeight="1">
      <c r="B202" s="1294"/>
      <c r="C202" s="1196"/>
      <c r="D202" s="924" t="s">
        <v>494</v>
      </c>
      <c r="E202" s="868">
        <v>195</v>
      </c>
      <c r="F202" s="868">
        <v>8</v>
      </c>
      <c r="G202" s="868">
        <v>0</v>
      </c>
      <c r="H202" s="868">
        <v>0</v>
      </c>
      <c r="I202" s="868">
        <v>5</v>
      </c>
      <c r="J202" s="923"/>
      <c r="K202" s="923"/>
      <c r="L202" s="923"/>
      <c r="M202" s="867">
        <f>SUM(E202:L202)</f>
        <v>208</v>
      </c>
      <c r="N202" s="156"/>
    </row>
    <row r="203" spans="2:14" ht="15" customHeight="1">
      <c r="B203" s="1294"/>
      <c r="C203" s="1196"/>
      <c r="D203" s="151" t="s">
        <v>488</v>
      </c>
      <c r="E203" s="675"/>
      <c r="F203" s="675"/>
      <c r="G203" s="675"/>
      <c r="H203" s="675"/>
      <c r="I203" s="675"/>
      <c r="J203" s="675"/>
      <c r="K203" s="675"/>
      <c r="L203" s="675"/>
      <c r="M203" s="922"/>
      <c r="N203" s="168"/>
    </row>
    <row r="204" spans="2:14" ht="15" customHeight="1">
      <c r="B204" s="1294"/>
      <c r="C204" s="1196"/>
      <c r="D204" s="147" t="s">
        <v>1166</v>
      </c>
      <c r="E204" s="668">
        <v>120</v>
      </c>
      <c r="F204" s="888">
        <v>2</v>
      </c>
      <c r="G204" s="888">
        <v>0</v>
      </c>
      <c r="H204" s="888">
        <v>0</v>
      </c>
      <c r="I204" s="888">
        <v>0</v>
      </c>
      <c r="J204" s="888"/>
      <c r="K204" s="888"/>
      <c r="L204" s="888"/>
      <c r="M204" s="920">
        <f>SUM(E204:I204)</f>
        <v>122</v>
      </c>
      <c r="N204" s="168"/>
    </row>
    <row r="205" spans="2:14" ht="15" customHeight="1">
      <c r="B205" s="1294"/>
      <c r="C205" s="1196"/>
      <c r="D205" s="151" t="s">
        <v>639</v>
      </c>
      <c r="E205" s="675"/>
      <c r="F205" s="675"/>
      <c r="G205" s="675"/>
      <c r="H205" s="675"/>
      <c r="I205" s="675"/>
      <c r="J205" s="675"/>
      <c r="K205" s="675"/>
      <c r="L205" s="675"/>
      <c r="M205" s="921"/>
      <c r="N205" s="168"/>
    </row>
    <row r="206" spans="2:14" ht="15" customHeight="1">
      <c r="B206" s="1294"/>
      <c r="C206" s="1196"/>
      <c r="D206" s="147" t="s">
        <v>1166</v>
      </c>
      <c r="E206" s="668">
        <v>40</v>
      </c>
      <c r="F206" s="912">
        <v>1</v>
      </c>
      <c r="G206" s="912">
        <v>0</v>
      </c>
      <c r="H206" s="912">
        <v>0</v>
      </c>
      <c r="I206" s="912">
        <v>2</v>
      </c>
      <c r="J206" s="912"/>
      <c r="K206" s="912"/>
      <c r="L206" s="912"/>
      <c r="M206" s="920">
        <f>SUM(E206:I206)</f>
        <v>43</v>
      </c>
      <c r="N206" s="168"/>
    </row>
    <row r="207" spans="2:14" ht="15" customHeight="1">
      <c r="B207" s="1294"/>
      <c r="C207" s="1196"/>
      <c r="D207" s="151" t="s">
        <v>489</v>
      </c>
      <c r="E207" s="675"/>
      <c r="F207" s="675"/>
      <c r="G207" s="675"/>
      <c r="H207" s="675"/>
      <c r="I207" s="675"/>
      <c r="J207" s="675"/>
      <c r="K207" s="675"/>
      <c r="L207" s="675"/>
      <c r="M207" s="921"/>
      <c r="N207" s="168"/>
    </row>
    <row r="208" spans="2:14" ht="15" customHeight="1">
      <c r="B208" s="1294"/>
      <c r="C208" s="1196"/>
      <c r="D208" s="147" t="s">
        <v>1166</v>
      </c>
      <c r="E208" s="668">
        <v>0</v>
      </c>
      <c r="F208" s="888">
        <v>0</v>
      </c>
      <c r="G208" s="888">
        <v>0</v>
      </c>
      <c r="H208" s="888">
        <v>0</v>
      </c>
      <c r="I208" s="888">
        <v>2</v>
      </c>
      <c r="J208" s="888"/>
      <c r="K208" s="888"/>
      <c r="L208" s="888"/>
      <c r="M208" s="920">
        <f>SUM(E208:I208)</f>
        <v>2</v>
      </c>
      <c r="N208" s="168"/>
    </row>
    <row r="209" spans="2:14" ht="15" customHeight="1">
      <c r="B209" s="1294"/>
      <c r="C209" s="1196"/>
      <c r="D209" s="151" t="s">
        <v>490</v>
      </c>
      <c r="E209" s="668"/>
      <c r="F209" s="668"/>
      <c r="G209" s="668"/>
      <c r="H209" s="668"/>
      <c r="I209" s="668"/>
      <c r="J209" s="668"/>
      <c r="K209" s="668"/>
      <c r="L209" s="668"/>
      <c r="M209" s="920"/>
      <c r="N209" s="168"/>
    </row>
    <row r="210" spans="2:14" ht="15" customHeight="1">
      <c r="B210" s="1294"/>
      <c r="C210" s="1196"/>
      <c r="D210" s="147" t="s">
        <v>1166</v>
      </c>
      <c r="E210" s="668">
        <v>10</v>
      </c>
      <c r="F210" s="668">
        <v>0</v>
      </c>
      <c r="G210" s="668">
        <v>0</v>
      </c>
      <c r="H210" s="668">
        <v>0</v>
      </c>
      <c r="I210" s="668">
        <v>1</v>
      </c>
      <c r="J210" s="668"/>
      <c r="K210" s="668"/>
      <c r="L210" s="668"/>
      <c r="M210" s="920">
        <f>SUM(E210:I210)</f>
        <v>11</v>
      </c>
      <c r="N210" s="168"/>
    </row>
    <row r="211" spans="2:14" ht="15" customHeight="1">
      <c r="B211" s="1294"/>
      <c r="C211" s="1196"/>
      <c r="D211" s="151" t="s">
        <v>491</v>
      </c>
      <c r="E211" s="668"/>
      <c r="F211" s="668"/>
      <c r="G211" s="668"/>
      <c r="H211" s="668"/>
      <c r="I211" s="668"/>
      <c r="J211" s="668"/>
      <c r="K211" s="668"/>
      <c r="L211" s="668"/>
      <c r="M211" s="920"/>
      <c r="N211" s="168"/>
    </row>
    <row r="212" spans="2:14" ht="15" customHeight="1">
      <c r="B212" s="1294"/>
      <c r="C212" s="1196"/>
      <c r="D212" s="147" t="s">
        <v>1166</v>
      </c>
      <c r="E212" s="668">
        <v>25</v>
      </c>
      <c r="F212" s="668">
        <v>2</v>
      </c>
      <c r="G212" s="668">
        <v>0</v>
      </c>
      <c r="H212" s="668">
        <v>0</v>
      </c>
      <c r="I212" s="668">
        <v>0</v>
      </c>
      <c r="J212" s="668"/>
      <c r="K212" s="668"/>
      <c r="L212" s="668"/>
      <c r="M212" s="920">
        <f>SUM(E212:I212)</f>
        <v>27</v>
      </c>
      <c r="N212" s="168"/>
    </row>
    <row r="213" spans="2:14" ht="15" customHeight="1">
      <c r="B213" s="1294"/>
      <c r="C213" s="1196"/>
      <c r="D213" s="151" t="s">
        <v>492</v>
      </c>
      <c r="E213" s="668"/>
      <c r="F213" s="668"/>
      <c r="G213" s="668"/>
      <c r="H213" s="668"/>
      <c r="I213" s="668"/>
      <c r="J213" s="668"/>
      <c r="K213" s="668"/>
      <c r="L213" s="668"/>
      <c r="M213" s="920"/>
      <c r="N213" s="168"/>
    </row>
    <row r="214" spans="2:14" ht="15" customHeight="1">
      <c r="B214" s="1294"/>
      <c r="C214" s="1287"/>
      <c r="D214" s="147" t="s">
        <v>1166</v>
      </c>
      <c r="E214" s="668">
        <v>0</v>
      </c>
      <c r="F214" s="668">
        <v>3</v>
      </c>
      <c r="G214" s="668">
        <v>0</v>
      </c>
      <c r="H214" s="668">
        <v>0</v>
      </c>
      <c r="I214" s="668">
        <v>0</v>
      </c>
      <c r="J214" s="668"/>
      <c r="K214" s="668"/>
      <c r="L214" s="668"/>
      <c r="M214" s="920">
        <f>SUM(E214:I214)</f>
        <v>3</v>
      </c>
      <c r="N214" s="168"/>
    </row>
    <row r="215" spans="2:14" ht="15" customHeight="1">
      <c r="B215" s="1294"/>
      <c r="C215" s="1127" t="s">
        <v>493</v>
      </c>
      <c r="D215" s="919" t="s">
        <v>940</v>
      </c>
      <c r="E215" s="868">
        <v>0</v>
      </c>
      <c r="F215" s="868">
        <v>0</v>
      </c>
      <c r="G215" s="868">
        <v>0</v>
      </c>
      <c r="H215" s="868">
        <v>1</v>
      </c>
      <c r="I215" s="868">
        <v>0</v>
      </c>
      <c r="J215" s="868"/>
      <c r="K215" s="868"/>
      <c r="L215" s="868"/>
      <c r="M215" s="867">
        <v>1</v>
      </c>
      <c r="N215" s="168"/>
    </row>
    <row r="216" spans="2:14" ht="15" customHeight="1">
      <c r="B216" s="1294"/>
      <c r="C216" s="1140"/>
      <c r="D216" s="919" t="s">
        <v>1167</v>
      </c>
      <c r="E216" s="868">
        <v>0</v>
      </c>
      <c r="F216" s="868">
        <v>7</v>
      </c>
      <c r="G216" s="868">
        <v>0</v>
      </c>
      <c r="H216" s="868">
        <v>40</v>
      </c>
      <c r="I216" s="868">
        <v>0</v>
      </c>
      <c r="J216" s="868"/>
      <c r="K216" s="868"/>
      <c r="L216" s="868"/>
      <c r="M216" s="867">
        <f>SUM(E216:I216)</f>
        <v>47</v>
      </c>
      <c r="N216" s="168"/>
    </row>
    <row r="217" spans="2:14" ht="15" customHeight="1">
      <c r="B217" s="1294"/>
      <c r="C217" s="1127" t="s">
        <v>642</v>
      </c>
      <c r="D217" s="148" t="s">
        <v>643</v>
      </c>
      <c r="E217" s="916"/>
      <c r="F217" s="916"/>
      <c r="G217" s="916"/>
      <c r="H217" s="916"/>
      <c r="I217" s="916"/>
      <c r="J217" s="916"/>
      <c r="K217" s="916"/>
      <c r="L217" s="916"/>
      <c r="M217" s="915"/>
      <c r="N217" s="168"/>
    </row>
    <row r="218" spans="2:14" ht="15" customHeight="1">
      <c r="B218" s="1294"/>
      <c r="C218" s="1134"/>
      <c r="D218" s="917" t="s">
        <v>1167</v>
      </c>
      <c r="E218" s="916">
        <v>0</v>
      </c>
      <c r="F218" s="916">
        <v>7</v>
      </c>
      <c r="G218" s="916">
        <v>0</v>
      </c>
      <c r="H218" s="916">
        <v>40</v>
      </c>
      <c r="I218" s="916">
        <v>0</v>
      </c>
      <c r="J218" s="916"/>
      <c r="K218" s="916"/>
      <c r="L218" s="916"/>
      <c r="M218" s="915">
        <f>SUM(E218:I218)</f>
        <v>47</v>
      </c>
      <c r="N218" s="168"/>
    </row>
    <row r="219" spans="2:14" ht="15" customHeight="1">
      <c r="B219" s="1294"/>
      <c r="C219" s="1134"/>
      <c r="D219" s="148" t="s">
        <v>644</v>
      </c>
      <c r="E219" s="916"/>
      <c r="F219" s="916"/>
      <c r="G219" s="916"/>
      <c r="H219" s="916"/>
      <c r="I219" s="916"/>
      <c r="J219" s="916"/>
      <c r="K219" s="916"/>
      <c r="L219" s="916"/>
      <c r="M219" s="915"/>
      <c r="N219" s="168"/>
    </row>
    <row r="220" spans="2:14" ht="15" customHeight="1">
      <c r="B220" s="1294"/>
      <c r="C220" s="1134"/>
      <c r="D220" s="917" t="s">
        <v>1167</v>
      </c>
      <c r="E220" s="916">
        <v>0</v>
      </c>
      <c r="F220" s="916">
        <v>7</v>
      </c>
      <c r="G220" s="916">
        <v>0</v>
      </c>
      <c r="H220" s="916">
        <v>40</v>
      </c>
      <c r="I220" s="916">
        <v>0</v>
      </c>
      <c r="J220" s="916"/>
      <c r="K220" s="916"/>
      <c r="L220" s="916"/>
      <c r="M220" s="915">
        <f>SUM(E220:I220)</f>
        <v>47</v>
      </c>
      <c r="N220" s="168"/>
    </row>
    <row r="221" spans="2:14" ht="15" customHeight="1">
      <c r="B221" s="1294"/>
      <c r="C221" s="1134"/>
      <c r="D221" s="148" t="s">
        <v>489</v>
      </c>
      <c r="E221" s="916"/>
      <c r="F221" s="918"/>
      <c r="G221" s="918"/>
      <c r="H221" s="918"/>
      <c r="I221" s="918"/>
      <c r="J221" s="918"/>
      <c r="K221" s="918"/>
      <c r="L221" s="918"/>
      <c r="M221" s="915"/>
      <c r="N221" s="168"/>
    </row>
    <row r="222" spans="2:14" ht="15" customHeight="1">
      <c r="B222" s="1294"/>
      <c r="C222" s="1140"/>
      <c r="D222" s="917" t="s">
        <v>1167</v>
      </c>
      <c r="E222" s="916">
        <v>0</v>
      </c>
      <c r="F222" s="916">
        <v>7</v>
      </c>
      <c r="G222" s="916">
        <v>0</v>
      </c>
      <c r="H222" s="916">
        <v>40</v>
      </c>
      <c r="I222" s="916">
        <v>0</v>
      </c>
      <c r="J222" s="916"/>
      <c r="K222" s="916"/>
      <c r="L222" s="916"/>
      <c r="M222" s="915">
        <f>SUM(E222:I222)</f>
        <v>47</v>
      </c>
      <c r="N222" s="168"/>
    </row>
    <row r="223" spans="2:14" ht="15" customHeight="1">
      <c r="B223" s="1294"/>
      <c r="C223" s="1127" t="s">
        <v>495</v>
      </c>
      <c r="D223" s="914" t="s">
        <v>500</v>
      </c>
      <c r="E223" s="868">
        <v>0</v>
      </c>
      <c r="F223" s="913">
        <v>23</v>
      </c>
      <c r="G223" s="913">
        <v>7</v>
      </c>
      <c r="H223" s="913">
        <v>7</v>
      </c>
      <c r="I223" s="913">
        <f>SUM(I224:I227)</f>
        <v>44</v>
      </c>
      <c r="J223" s="913"/>
      <c r="K223" s="913"/>
      <c r="L223" s="913"/>
      <c r="M223" s="867">
        <v>24</v>
      </c>
      <c r="N223" s="168"/>
    </row>
    <row r="224" spans="2:14" ht="15" customHeight="1">
      <c r="B224" s="1294"/>
      <c r="C224" s="1134"/>
      <c r="D224" s="147" t="s">
        <v>499</v>
      </c>
      <c r="E224" s="668">
        <v>9</v>
      </c>
      <c r="F224" s="912">
        <v>9</v>
      </c>
      <c r="G224" s="912">
        <v>2</v>
      </c>
      <c r="H224" s="912">
        <v>2</v>
      </c>
      <c r="I224" s="912">
        <v>0</v>
      </c>
      <c r="J224" s="912"/>
      <c r="K224" s="912"/>
      <c r="L224" s="912"/>
      <c r="M224" s="871">
        <v>9</v>
      </c>
      <c r="N224" s="168"/>
    </row>
    <row r="225" spans="2:14" ht="15" customHeight="1">
      <c r="B225" s="1294"/>
      <c r="C225" s="1134"/>
      <c r="D225" s="147" t="s">
        <v>498</v>
      </c>
      <c r="E225" s="668">
        <v>11</v>
      </c>
      <c r="F225" s="912">
        <v>11</v>
      </c>
      <c r="G225" s="912">
        <v>3</v>
      </c>
      <c r="H225" s="912">
        <v>3</v>
      </c>
      <c r="I225" s="912">
        <v>14</v>
      </c>
      <c r="J225" s="912"/>
      <c r="K225" s="912"/>
      <c r="L225" s="912"/>
      <c r="M225" s="871">
        <v>11</v>
      </c>
      <c r="N225" s="172"/>
    </row>
    <row r="226" spans="2:14" ht="15" customHeight="1">
      <c r="B226" s="1294"/>
      <c r="C226" s="1134"/>
      <c r="D226" s="147" t="s">
        <v>497</v>
      </c>
      <c r="E226" s="668">
        <v>3</v>
      </c>
      <c r="F226" s="668">
        <v>3</v>
      </c>
      <c r="G226" s="668">
        <v>2</v>
      </c>
      <c r="H226" s="668">
        <v>2</v>
      </c>
      <c r="I226" s="668">
        <v>24</v>
      </c>
      <c r="J226" s="668"/>
      <c r="K226" s="668"/>
      <c r="L226" s="668"/>
      <c r="M226" s="871">
        <v>3</v>
      </c>
      <c r="N226" s="885"/>
    </row>
    <row r="227" spans="2:14" ht="15" customHeight="1">
      <c r="B227" s="1294"/>
      <c r="C227" s="1140"/>
      <c r="D227" s="911" t="s">
        <v>496</v>
      </c>
      <c r="E227" s="668">
        <v>1</v>
      </c>
      <c r="F227" s="668">
        <v>0</v>
      </c>
      <c r="G227" s="668">
        <v>0</v>
      </c>
      <c r="H227" s="668">
        <v>0</v>
      </c>
      <c r="I227" s="668">
        <v>6</v>
      </c>
      <c r="J227" s="668"/>
      <c r="K227" s="668"/>
      <c r="L227" s="668"/>
      <c r="M227" s="871">
        <v>1</v>
      </c>
      <c r="N227" s="885"/>
    </row>
    <row r="228" spans="2:14" ht="30" customHeight="1">
      <c r="B228" s="1295"/>
      <c r="C228" s="910" t="s">
        <v>640</v>
      </c>
      <c r="D228" s="909" t="s">
        <v>662</v>
      </c>
      <c r="E228" s="868">
        <v>120</v>
      </c>
      <c r="F228" s="868">
        <v>160</v>
      </c>
      <c r="G228" s="868">
        <v>168</v>
      </c>
      <c r="H228" s="868">
        <v>186</v>
      </c>
      <c r="I228" s="868">
        <v>180</v>
      </c>
      <c r="J228" s="868">
        <v>200</v>
      </c>
      <c r="K228" s="868">
        <v>200</v>
      </c>
      <c r="L228" s="868">
        <v>150</v>
      </c>
      <c r="M228" s="867">
        <f>SUM(E228:L228)</f>
        <v>1364</v>
      </c>
      <c r="N228" s="885"/>
    </row>
    <row r="229" spans="2:14" ht="10" customHeight="1">
      <c r="B229" s="388"/>
      <c r="C229" s="883"/>
      <c r="D229" s="149"/>
      <c r="E229" s="845"/>
      <c r="F229" s="845"/>
      <c r="G229" s="845"/>
      <c r="H229" s="845"/>
      <c r="I229" s="845"/>
      <c r="J229" s="845"/>
      <c r="K229" s="845"/>
      <c r="L229" s="845"/>
      <c r="M229" s="880"/>
      <c r="N229" s="63"/>
    </row>
    <row r="230" spans="2:14" ht="28" customHeight="1" thickBot="1">
      <c r="B230" s="1299" t="s">
        <v>641</v>
      </c>
      <c r="C230" s="908" t="s">
        <v>1206</v>
      </c>
      <c r="D230" s="900" t="s">
        <v>1270</v>
      </c>
      <c r="E230" s="907">
        <v>6</v>
      </c>
      <c r="F230" s="907">
        <v>6</v>
      </c>
      <c r="G230" s="907">
        <v>6</v>
      </c>
      <c r="H230" s="907">
        <v>6</v>
      </c>
      <c r="I230" s="907">
        <v>6</v>
      </c>
      <c r="J230" s="907">
        <v>6</v>
      </c>
      <c r="K230" s="907">
        <v>6</v>
      </c>
      <c r="L230" s="907">
        <v>6</v>
      </c>
      <c r="M230" s="867">
        <f t="shared" ref="M230:M246" si="4">SUM(E230:L230)</f>
        <v>48</v>
      </c>
      <c r="N230" s="661"/>
    </row>
    <row r="231" spans="2:14" ht="24" customHeight="1">
      <c r="B231" s="1300"/>
      <c r="C231" s="904"/>
      <c r="D231" s="906" t="s">
        <v>1060</v>
      </c>
      <c r="E231" s="905">
        <v>3</v>
      </c>
      <c r="F231" s="905">
        <v>3</v>
      </c>
      <c r="G231" s="905">
        <v>3</v>
      </c>
      <c r="H231" s="905">
        <v>3</v>
      </c>
      <c r="I231" s="905">
        <v>3</v>
      </c>
      <c r="J231" s="905">
        <v>3</v>
      </c>
      <c r="K231" s="905">
        <v>3</v>
      </c>
      <c r="L231" s="905">
        <v>3</v>
      </c>
      <c r="M231" s="663">
        <f t="shared" si="4"/>
        <v>24</v>
      </c>
      <c r="N231" s="168"/>
    </row>
    <row r="232" spans="2:14" ht="24">
      <c r="B232" s="1300"/>
      <c r="C232" s="904"/>
      <c r="D232" s="903" t="s">
        <v>645</v>
      </c>
      <c r="E232" s="889">
        <v>1</v>
      </c>
      <c r="F232" s="889">
        <v>1</v>
      </c>
      <c r="G232" s="889">
        <v>1</v>
      </c>
      <c r="H232" s="889">
        <v>1</v>
      </c>
      <c r="I232" s="889">
        <v>1</v>
      </c>
      <c r="J232" s="889">
        <v>1</v>
      </c>
      <c r="K232" s="889">
        <v>1</v>
      </c>
      <c r="L232" s="889">
        <v>1</v>
      </c>
      <c r="M232" s="663">
        <f t="shared" si="4"/>
        <v>8</v>
      </c>
      <c r="N232" s="168"/>
    </row>
    <row r="233" spans="2:14" ht="37" thickBot="1">
      <c r="B233" s="1300"/>
      <c r="C233" s="902"/>
      <c r="D233" s="901" t="s">
        <v>1269</v>
      </c>
      <c r="E233" s="889">
        <v>2</v>
      </c>
      <c r="F233" s="889">
        <v>2</v>
      </c>
      <c r="G233" s="889">
        <v>2</v>
      </c>
      <c r="H233" s="889">
        <v>2</v>
      </c>
      <c r="I233" s="889">
        <v>2</v>
      </c>
      <c r="J233" s="889">
        <v>2</v>
      </c>
      <c r="K233" s="889">
        <v>2</v>
      </c>
      <c r="L233" s="889">
        <v>2</v>
      </c>
      <c r="M233" s="663">
        <f t="shared" si="4"/>
        <v>16</v>
      </c>
      <c r="N233" s="168"/>
    </row>
    <row r="234" spans="2:14" ht="31" customHeight="1">
      <c r="B234" s="1300"/>
      <c r="C234" s="1195" t="s">
        <v>1205</v>
      </c>
      <c r="D234" s="900" t="s">
        <v>1268</v>
      </c>
      <c r="E234" s="899">
        <v>505</v>
      </c>
      <c r="F234" s="899">
        <v>505</v>
      </c>
      <c r="G234" s="899">
        <v>851</v>
      </c>
      <c r="H234" s="899">
        <v>894</v>
      </c>
      <c r="I234" s="899">
        <v>818</v>
      </c>
      <c r="J234" s="899">
        <v>620</v>
      </c>
      <c r="K234" s="899">
        <v>620</v>
      </c>
      <c r="L234" s="899">
        <v>620</v>
      </c>
      <c r="M234" s="890">
        <f t="shared" si="4"/>
        <v>5433</v>
      </c>
      <c r="N234" s="168"/>
    </row>
    <row r="235" spans="2:14" ht="24" customHeight="1">
      <c r="B235" s="1300"/>
      <c r="C235" s="1196"/>
      <c r="D235" s="150" t="s">
        <v>1207</v>
      </c>
      <c r="E235" s="889">
        <v>135</v>
      </c>
      <c r="F235" s="889">
        <v>135</v>
      </c>
      <c r="G235" s="888">
        <v>556</v>
      </c>
      <c r="H235" s="888">
        <v>582</v>
      </c>
      <c r="I235" s="888">
        <v>552</v>
      </c>
      <c r="J235" s="888">
        <v>500</v>
      </c>
      <c r="K235" s="888">
        <v>500</v>
      </c>
      <c r="L235" s="888">
        <v>500</v>
      </c>
      <c r="M235" s="663">
        <f t="shared" si="4"/>
        <v>3460</v>
      </c>
      <c r="N235" s="168"/>
    </row>
    <row r="236" spans="2:14" ht="14">
      <c r="B236" s="1300"/>
      <c r="C236" s="1196"/>
      <c r="D236" s="151" t="s">
        <v>1208</v>
      </c>
      <c r="E236" s="889">
        <v>64</v>
      </c>
      <c r="F236" s="889">
        <v>64</v>
      </c>
      <c r="G236" s="888">
        <v>231</v>
      </c>
      <c r="H236" s="888">
        <v>239</v>
      </c>
      <c r="I236" s="888">
        <v>204</v>
      </c>
      <c r="J236" s="888">
        <v>60</v>
      </c>
      <c r="K236" s="888">
        <v>60</v>
      </c>
      <c r="L236" s="888">
        <v>60</v>
      </c>
      <c r="M236" s="663">
        <f t="shared" si="4"/>
        <v>982</v>
      </c>
      <c r="N236" s="168"/>
    </row>
    <row r="237" spans="2:14" ht="24">
      <c r="B237" s="1300"/>
      <c r="C237" s="1196"/>
      <c r="D237" s="151" t="s">
        <v>1209</v>
      </c>
      <c r="E237" s="889">
        <v>165</v>
      </c>
      <c r="F237" s="889">
        <v>165</v>
      </c>
      <c r="G237" s="888">
        <v>21</v>
      </c>
      <c r="H237" s="888">
        <v>22</v>
      </c>
      <c r="I237" s="888">
        <v>22</v>
      </c>
      <c r="J237" s="888">
        <v>20</v>
      </c>
      <c r="K237" s="888">
        <v>20</v>
      </c>
      <c r="L237" s="888">
        <v>20</v>
      </c>
      <c r="M237" s="663">
        <f t="shared" si="4"/>
        <v>455</v>
      </c>
      <c r="N237" s="168"/>
    </row>
    <row r="238" spans="2:14" ht="14">
      <c r="B238" s="1300"/>
      <c r="C238" s="1196"/>
      <c r="D238" s="151" t="s">
        <v>646</v>
      </c>
      <c r="E238" s="889">
        <v>91</v>
      </c>
      <c r="F238" s="889">
        <v>91</v>
      </c>
      <c r="G238" s="888">
        <v>21</v>
      </c>
      <c r="H238" s="888">
        <v>22</v>
      </c>
      <c r="I238" s="888">
        <v>22</v>
      </c>
      <c r="J238" s="888">
        <v>22</v>
      </c>
      <c r="K238" s="888">
        <v>22</v>
      </c>
      <c r="L238" s="888">
        <v>22</v>
      </c>
      <c r="M238" s="663">
        <f t="shared" si="4"/>
        <v>313</v>
      </c>
      <c r="N238" s="168"/>
    </row>
    <row r="239" spans="2:14" ht="24">
      <c r="B239" s="1300"/>
      <c r="C239" s="1196"/>
      <c r="D239" s="151" t="s">
        <v>1210</v>
      </c>
      <c r="E239" s="889">
        <v>49</v>
      </c>
      <c r="F239" s="889">
        <v>49</v>
      </c>
      <c r="G239" s="888">
        <v>6</v>
      </c>
      <c r="H239" s="888">
        <v>5</v>
      </c>
      <c r="I239" s="888">
        <v>7</v>
      </c>
      <c r="J239" s="888">
        <v>7</v>
      </c>
      <c r="K239" s="888">
        <v>7</v>
      </c>
      <c r="L239" s="888">
        <v>7</v>
      </c>
      <c r="M239" s="663">
        <f t="shared" si="4"/>
        <v>137</v>
      </c>
      <c r="N239" s="168"/>
    </row>
    <row r="240" spans="2:14" ht="23" customHeight="1">
      <c r="B240" s="1300"/>
      <c r="C240" s="1196"/>
      <c r="D240" s="151" t="s">
        <v>647</v>
      </c>
      <c r="E240" s="889">
        <v>0</v>
      </c>
      <c r="F240" s="889">
        <v>0</v>
      </c>
      <c r="G240" s="888">
        <v>11</v>
      </c>
      <c r="H240" s="888">
        <v>9</v>
      </c>
      <c r="I240" s="888">
        <v>7</v>
      </c>
      <c r="J240" s="888">
        <v>7</v>
      </c>
      <c r="K240" s="888">
        <v>7</v>
      </c>
      <c r="L240" s="888">
        <v>7</v>
      </c>
      <c r="M240" s="663">
        <f t="shared" si="4"/>
        <v>48</v>
      </c>
      <c r="N240" s="168"/>
    </row>
    <row r="241" spans="2:15" ht="19" customHeight="1">
      <c r="B241" s="1300"/>
      <c r="C241" s="1196"/>
      <c r="D241" s="151" t="s">
        <v>1267</v>
      </c>
      <c r="E241" s="889">
        <v>1</v>
      </c>
      <c r="F241" s="889">
        <v>1</v>
      </c>
      <c r="G241" s="888">
        <v>5</v>
      </c>
      <c r="H241" s="888">
        <v>15</v>
      </c>
      <c r="I241" s="888">
        <v>4</v>
      </c>
      <c r="J241" s="888">
        <v>4</v>
      </c>
      <c r="K241" s="888">
        <v>4</v>
      </c>
      <c r="L241" s="888">
        <v>4</v>
      </c>
      <c r="M241" s="663">
        <f t="shared" si="4"/>
        <v>38</v>
      </c>
      <c r="N241" s="168"/>
    </row>
    <row r="242" spans="2:15" ht="23" customHeight="1" thickBot="1">
      <c r="B242" s="1300"/>
      <c r="C242" s="1287"/>
      <c r="D242" s="898" t="s">
        <v>1266</v>
      </c>
      <c r="E242" s="897">
        <v>0</v>
      </c>
      <c r="F242" s="897">
        <v>0</v>
      </c>
      <c r="G242" s="897">
        <v>0</v>
      </c>
      <c r="H242" s="897">
        <v>0</v>
      </c>
      <c r="I242" s="897">
        <v>0</v>
      </c>
      <c r="J242" s="897">
        <v>0</v>
      </c>
      <c r="K242" s="897">
        <v>0</v>
      </c>
      <c r="L242" s="897">
        <v>0</v>
      </c>
      <c r="M242" s="663">
        <f t="shared" si="4"/>
        <v>0</v>
      </c>
      <c r="N242" s="168"/>
    </row>
    <row r="243" spans="2:15" ht="26.25" customHeight="1">
      <c r="B243" s="1300"/>
      <c r="C243" s="1195" t="s">
        <v>1212</v>
      </c>
      <c r="D243" s="896" t="s">
        <v>1211</v>
      </c>
      <c r="E243" s="895">
        <v>4619</v>
      </c>
      <c r="F243" s="895">
        <v>8954</v>
      </c>
      <c r="G243" s="895">
        <v>2333</v>
      </c>
      <c r="H243" s="895">
        <v>2357</v>
      </c>
      <c r="I243" s="895">
        <v>2178</v>
      </c>
      <c r="J243" s="895">
        <v>3001</v>
      </c>
      <c r="K243" s="895">
        <v>2000</v>
      </c>
      <c r="L243" s="895">
        <v>2000</v>
      </c>
      <c r="M243" s="894">
        <f t="shared" si="4"/>
        <v>27442</v>
      </c>
      <c r="N243" s="172"/>
      <c r="O243" s="893">
        <v>227760</v>
      </c>
    </row>
    <row r="244" spans="2:15" ht="17.25" customHeight="1">
      <c r="B244" s="1300"/>
      <c r="C244" s="1287"/>
      <c r="D244" s="892" t="s">
        <v>649</v>
      </c>
      <c r="E244" s="891">
        <v>18713</v>
      </c>
      <c r="F244" s="891">
        <v>52458</v>
      </c>
      <c r="G244" s="891">
        <v>10134</v>
      </c>
      <c r="H244" s="891">
        <v>7514</v>
      </c>
      <c r="I244" s="891">
        <v>6369</v>
      </c>
      <c r="J244" s="891">
        <v>12509</v>
      </c>
      <c r="K244" s="891">
        <v>6000</v>
      </c>
      <c r="L244" s="891">
        <v>6000</v>
      </c>
      <c r="M244" s="890">
        <f t="shared" si="4"/>
        <v>119697</v>
      </c>
      <c r="N244" s="885"/>
    </row>
    <row r="245" spans="2:15" ht="25.5" customHeight="1">
      <c r="B245" s="1300"/>
      <c r="C245" s="854" t="s">
        <v>777</v>
      </c>
      <c r="D245" s="151" t="s">
        <v>1214</v>
      </c>
      <c r="E245" s="889">
        <v>0</v>
      </c>
      <c r="F245" s="888">
        <v>0</v>
      </c>
      <c r="G245" s="888">
        <v>40</v>
      </c>
      <c r="H245" s="888">
        <v>46</v>
      </c>
      <c r="I245" s="888">
        <v>28</v>
      </c>
      <c r="J245" s="888">
        <v>28</v>
      </c>
      <c r="K245" s="888">
        <v>28</v>
      </c>
      <c r="L245" s="888">
        <v>28</v>
      </c>
      <c r="M245" s="663">
        <f t="shared" si="4"/>
        <v>198</v>
      </c>
      <c r="N245" s="885"/>
    </row>
    <row r="246" spans="2:15" ht="22.5" customHeight="1">
      <c r="B246" s="1301"/>
      <c r="C246" s="887" t="s">
        <v>648</v>
      </c>
      <c r="D246" s="151" t="s">
        <v>778</v>
      </c>
      <c r="E246" s="886">
        <v>0</v>
      </c>
      <c r="F246" s="886">
        <v>0</v>
      </c>
      <c r="G246" s="886">
        <v>10</v>
      </c>
      <c r="H246" s="886">
        <v>9</v>
      </c>
      <c r="I246" s="886">
        <v>31</v>
      </c>
      <c r="J246" s="886">
        <v>0</v>
      </c>
      <c r="K246" s="886">
        <v>0</v>
      </c>
      <c r="L246" s="886">
        <v>0</v>
      </c>
      <c r="M246" s="663">
        <f t="shared" si="4"/>
        <v>50</v>
      </c>
      <c r="N246" s="885"/>
    </row>
    <row r="247" spans="2:15" ht="10" customHeight="1">
      <c r="B247" s="884"/>
      <c r="C247" s="883"/>
      <c r="D247" s="882"/>
      <c r="E247" s="881"/>
      <c r="F247" s="881"/>
      <c r="G247" s="881"/>
      <c r="H247" s="881"/>
      <c r="I247" s="881"/>
      <c r="J247" s="881"/>
      <c r="K247" s="881"/>
      <c r="L247" s="881"/>
      <c r="M247" s="880"/>
      <c r="N247" s="62"/>
    </row>
    <row r="248" spans="2:15" ht="19" customHeight="1">
      <c r="B248" s="1288" t="s">
        <v>37</v>
      </c>
      <c r="C248" s="1195" t="s">
        <v>650</v>
      </c>
      <c r="D248" s="870" t="s">
        <v>745</v>
      </c>
      <c r="E248" s="868">
        <v>0</v>
      </c>
      <c r="F248" s="868">
        <v>60</v>
      </c>
      <c r="G248" s="868">
        <v>22</v>
      </c>
      <c r="H248" s="868">
        <v>14</v>
      </c>
      <c r="I248" s="868">
        <v>22</v>
      </c>
      <c r="J248" s="868">
        <v>0</v>
      </c>
      <c r="K248" s="868">
        <v>0</v>
      </c>
      <c r="L248" s="868">
        <v>0</v>
      </c>
      <c r="M248" s="867">
        <f>SUM(E248:L248)</f>
        <v>118</v>
      </c>
      <c r="N248" s="156"/>
    </row>
    <row r="249" spans="2:15" ht="15" customHeight="1">
      <c r="B249" s="1289"/>
      <c r="C249" s="1196"/>
      <c r="D249" s="146" t="s">
        <v>124</v>
      </c>
      <c r="E249" s="878">
        <v>0</v>
      </c>
      <c r="F249" s="878">
        <v>46</v>
      </c>
      <c r="G249" s="878">
        <v>12</v>
      </c>
      <c r="H249" s="878">
        <v>0</v>
      </c>
      <c r="I249" s="878">
        <v>15</v>
      </c>
      <c r="J249" s="878">
        <v>0</v>
      </c>
      <c r="K249" s="878">
        <v>0</v>
      </c>
      <c r="L249" s="878">
        <v>0</v>
      </c>
      <c r="M249" s="871">
        <f>SUM(E249:L249)</f>
        <v>73</v>
      </c>
      <c r="N249" s="156"/>
    </row>
    <row r="250" spans="2:15" ht="21" customHeight="1">
      <c r="B250" s="1289"/>
      <c r="C250" s="1196"/>
      <c r="D250" s="146" t="s">
        <v>125</v>
      </c>
      <c r="E250" s="879">
        <v>0</v>
      </c>
      <c r="F250" s="879">
        <v>14</v>
      </c>
      <c r="G250" s="878">
        <v>8</v>
      </c>
      <c r="H250" s="878">
        <v>14</v>
      </c>
      <c r="I250" s="878">
        <v>7</v>
      </c>
      <c r="J250" s="878">
        <v>0</v>
      </c>
      <c r="K250" s="878">
        <v>0</v>
      </c>
      <c r="L250" s="878">
        <v>0</v>
      </c>
      <c r="M250" s="871">
        <f>SUM(E250:L250)</f>
        <v>43</v>
      </c>
      <c r="N250" s="156"/>
    </row>
    <row r="251" spans="2:15" ht="29.25" customHeight="1">
      <c r="B251" s="1289"/>
      <c r="C251" s="1196"/>
      <c r="D251" s="870" t="s">
        <v>937</v>
      </c>
      <c r="E251" s="868">
        <v>0</v>
      </c>
      <c r="F251" s="868">
        <v>0</v>
      </c>
      <c r="G251" s="868">
        <v>24</v>
      </c>
      <c r="H251" s="868">
        <v>11</v>
      </c>
      <c r="I251" s="868">
        <v>0</v>
      </c>
      <c r="J251" s="868"/>
      <c r="K251" s="868"/>
      <c r="L251" s="868"/>
      <c r="M251" s="867">
        <f>SUM(E251:I251)</f>
        <v>35</v>
      </c>
      <c r="N251" s="156"/>
    </row>
    <row r="252" spans="2:15" ht="26" customHeight="1">
      <c r="B252" s="1289"/>
      <c r="C252" s="1196"/>
      <c r="D252" s="870" t="s">
        <v>1265</v>
      </c>
      <c r="E252" s="868"/>
      <c r="F252" s="868"/>
      <c r="G252" s="868"/>
      <c r="H252" s="868"/>
      <c r="I252" s="868"/>
      <c r="J252" s="868"/>
      <c r="K252" s="868"/>
      <c r="L252" s="868"/>
      <c r="M252" s="877">
        <v>4997</v>
      </c>
      <c r="N252" s="156"/>
    </row>
    <row r="253" spans="2:15" ht="25">
      <c r="B253" s="1289"/>
      <c r="C253" s="1196"/>
      <c r="D253" s="875" t="s">
        <v>934</v>
      </c>
      <c r="E253" s="872"/>
      <c r="F253" s="872"/>
      <c r="G253" s="872"/>
      <c r="H253" s="872"/>
      <c r="I253" s="872"/>
      <c r="J253" s="872"/>
      <c r="K253" s="872"/>
      <c r="L253" s="872"/>
      <c r="M253" s="876">
        <v>3536</v>
      </c>
      <c r="N253" s="156"/>
    </row>
    <row r="254" spans="2:15" ht="25">
      <c r="B254" s="1289"/>
      <c r="C254" s="1196"/>
      <c r="D254" s="875" t="s">
        <v>935</v>
      </c>
      <c r="E254" s="872"/>
      <c r="F254" s="872"/>
      <c r="G254" s="872"/>
      <c r="H254" s="872"/>
      <c r="I254" s="872"/>
      <c r="J254" s="872"/>
      <c r="K254" s="872"/>
      <c r="L254" s="872"/>
      <c r="M254" s="871">
        <v>800</v>
      </c>
      <c r="N254" s="156"/>
    </row>
    <row r="255" spans="2:15" ht="14">
      <c r="B255" s="1289"/>
      <c r="C255" s="1196"/>
      <c r="D255" s="875" t="s">
        <v>936</v>
      </c>
      <c r="E255" s="872"/>
      <c r="F255" s="872"/>
      <c r="G255" s="872"/>
      <c r="H255" s="872"/>
      <c r="I255" s="872"/>
      <c r="J255" s="872"/>
      <c r="K255" s="872"/>
      <c r="L255" s="872"/>
      <c r="M255" s="871">
        <v>536</v>
      </c>
      <c r="N255" s="170"/>
    </row>
    <row r="256" spans="2:15" ht="28" customHeight="1">
      <c r="B256" s="1289"/>
      <c r="C256" s="1196"/>
      <c r="D256" s="874" t="s">
        <v>1264</v>
      </c>
      <c r="E256" s="872"/>
      <c r="F256" s="872"/>
      <c r="G256" s="872"/>
      <c r="H256" s="872"/>
      <c r="I256" s="872"/>
      <c r="J256" s="872"/>
      <c r="K256" s="872"/>
      <c r="L256" s="872"/>
      <c r="M256" s="871">
        <v>21</v>
      </c>
      <c r="N256" s="170"/>
    </row>
    <row r="257" spans="2:15" ht="31" customHeight="1">
      <c r="B257" s="1289"/>
      <c r="C257" s="1196"/>
      <c r="D257" s="873" t="s">
        <v>1263</v>
      </c>
      <c r="E257" s="872"/>
      <c r="F257" s="872"/>
      <c r="G257" s="872"/>
      <c r="H257" s="872"/>
      <c r="I257" s="872"/>
      <c r="J257" s="872"/>
      <c r="K257" s="872"/>
      <c r="L257" s="872"/>
      <c r="M257" s="871">
        <v>95</v>
      </c>
      <c r="N257" s="170"/>
    </row>
    <row r="258" spans="2:15" ht="25">
      <c r="B258" s="1289"/>
      <c r="C258" s="1196"/>
      <c r="D258" s="870" t="s">
        <v>938</v>
      </c>
      <c r="E258" s="868"/>
      <c r="F258" s="868"/>
      <c r="G258" s="868"/>
      <c r="H258" s="868"/>
      <c r="I258" s="868"/>
      <c r="J258" s="868"/>
      <c r="K258" s="868"/>
      <c r="L258" s="868"/>
      <c r="M258" s="867">
        <v>9</v>
      </c>
      <c r="N258" s="866"/>
    </row>
    <row r="259" spans="2:15" ht="15" customHeight="1">
      <c r="B259" s="1289"/>
      <c r="C259" s="1196"/>
      <c r="D259" s="869" t="s">
        <v>354</v>
      </c>
      <c r="E259" s="868">
        <v>0</v>
      </c>
      <c r="F259" s="868">
        <v>0</v>
      </c>
      <c r="G259" s="868">
        <v>0</v>
      </c>
      <c r="H259" s="868">
        <v>0</v>
      </c>
      <c r="I259" s="868">
        <v>0</v>
      </c>
      <c r="J259" s="868">
        <v>0</v>
      </c>
      <c r="K259" s="868">
        <v>0</v>
      </c>
      <c r="L259" s="868">
        <v>0</v>
      </c>
      <c r="M259" s="867">
        <v>0</v>
      </c>
      <c r="N259" s="866"/>
    </row>
    <row r="260" spans="2:15" ht="14">
      <c r="B260" s="1289"/>
      <c r="C260" s="1196"/>
      <c r="D260" s="573" t="s">
        <v>2</v>
      </c>
      <c r="E260" s="863">
        <v>0</v>
      </c>
      <c r="F260" s="863">
        <v>0</v>
      </c>
      <c r="G260" s="863">
        <v>0</v>
      </c>
      <c r="H260" s="863">
        <v>0</v>
      </c>
      <c r="I260" s="863">
        <v>0</v>
      </c>
      <c r="J260" s="863">
        <v>0</v>
      </c>
      <c r="K260" s="863">
        <v>0</v>
      </c>
      <c r="L260" s="863">
        <v>0</v>
      </c>
      <c r="M260" s="863">
        <v>0</v>
      </c>
      <c r="N260" s="865"/>
    </row>
    <row r="261" spans="2:15" ht="15" customHeight="1">
      <c r="B261" s="1289"/>
      <c r="C261" s="1196"/>
      <c r="D261" s="574" t="s">
        <v>356</v>
      </c>
      <c r="E261" s="863">
        <v>0</v>
      </c>
      <c r="F261" s="863">
        <v>0</v>
      </c>
      <c r="G261" s="863">
        <v>0</v>
      </c>
      <c r="H261" s="863">
        <v>0</v>
      </c>
      <c r="I261" s="863">
        <v>0</v>
      </c>
      <c r="J261" s="863">
        <v>0</v>
      </c>
      <c r="K261" s="863">
        <v>0</v>
      </c>
      <c r="L261" s="863">
        <v>0</v>
      </c>
      <c r="M261" s="863">
        <v>0</v>
      </c>
      <c r="N261" s="864"/>
    </row>
    <row r="262" spans="2:15" ht="15" customHeight="1">
      <c r="B262" s="1290"/>
      <c r="C262" s="1287"/>
      <c r="D262" s="217" t="s">
        <v>501</v>
      </c>
      <c r="E262" s="863">
        <v>0</v>
      </c>
      <c r="F262" s="863">
        <v>0</v>
      </c>
      <c r="G262" s="863">
        <v>0</v>
      </c>
      <c r="H262" s="863">
        <v>0</v>
      </c>
      <c r="I262" s="863">
        <v>0</v>
      </c>
      <c r="J262" s="863">
        <v>0</v>
      </c>
      <c r="K262" s="863">
        <v>0</v>
      </c>
      <c r="L262" s="863">
        <v>0</v>
      </c>
      <c r="M262" s="863">
        <v>0</v>
      </c>
      <c r="N262" s="862"/>
    </row>
    <row r="263" spans="2:15" ht="15" customHeight="1">
      <c r="O263" s="8"/>
    </row>
  </sheetData>
  <mergeCells count="43">
    <mergeCell ref="B127:B170"/>
    <mergeCell ref="C127:C133"/>
    <mergeCell ref="C243:C244"/>
    <mergeCell ref="B175:B178"/>
    <mergeCell ref="C175:C178"/>
    <mergeCell ref="C171:C174"/>
    <mergeCell ref="C134:C170"/>
    <mergeCell ref="B171:B174"/>
    <mergeCell ref="C195:C200"/>
    <mergeCell ref="C215:C216"/>
    <mergeCell ref="C223:C227"/>
    <mergeCell ref="C217:C222"/>
    <mergeCell ref="C201:C214"/>
    <mergeCell ref="C248:C262"/>
    <mergeCell ref="B248:B262"/>
    <mergeCell ref="C179:C180"/>
    <mergeCell ref="B179:B180"/>
    <mergeCell ref="B182:B228"/>
    <mergeCell ref="C182:C192"/>
    <mergeCell ref="C193:C194"/>
    <mergeCell ref="B230:B246"/>
    <mergeCell ref="C234:C242"/>
    <mergeCell ref="B108:B114"/>
    <mergeCell ref="C108:C114"/>
    <mergeCell ref="B116:B119"/>
    <mergeCell ref="B120:B125"/>
    <mergeCell ref="C120:C125"/>
    <mergeCell ref="C37:C41"/>
    <mergeCell ref="C79:C81"/>
    <mergeCell ref="C82:C88"/>
    <mergeCell ref="B36:B106"/>
    <mergeCell ref="C93:C95"/>
    <mergeCell ref="C47:C50"/>
    <mergeCell ref="C62:C78"/>
    <mergeCell ref="C52:C61"/>
    <mergeCell ref="C43:C44"/>
    <mergeCell ref="C96:C106"/>
    <mergeCell ref="B4:B15"/>
    <mergeCell ref="C4:C14"/>
    <mergeCell ref="C16:C19"/>
    <mergeCell ref="C20:C26"/>
    <mergeCell ref="C27:C34"/>
    <mergeCell ref="B16:B34"/>
  </mergeCells>
  <pageMargins left="0.71" right="0.71" top="0.75000000000000011" bottom="0.75000000000000011" header="0.31" footer="0.31"/>
  <headerFooter>
    <oddFooter>&amp;C&amp;"Helvetica,Regular"&amp;12&amp;K000000&amp;P</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34"/>
  <sheetViews>
    <sheetView showGridLines="0" zoomScale="150" zoomScaleNormal="150" zoomScalePageLayoutView="150" workbookViewId="0">
      <pane ySplit="2" topLeftCell="A116" activePane="bottomLeft" state="frozen"/>
      <selection pane="bottomLeft" activeCell="O124" sqref="O124"/>
    </sheetView>
  </sheetViews>
  <sheetFormatPr baseColWidth="10" defaultColWidth="10.83203125" defaultRowHeight="15" customHeight="1" x14ac:dyDescent="0"/>
  <cols>
    <col min="1" max="1" width="10" style="282" customWidth="1"/>
    <col min="2" max="2" width="13.6640625" style="282" customWidth="1"/>
    <col min="3" max="3" width="27" style="349" customWidth="1"/>
    <col min="4" max="4" width="6.33203125" style="27" hidden="1" customWidth="1"/>
    <col min="5" max="5" width="6.6640625" style="27" hidden="1" customWidth="1"/>
    <col min="6" max="6" width="5.33203125" style="27" hidden="1" customWidth="1"/>
    <col min="7" max="7" width="6.33203125" style="27" hidden="1" customWidth="1"/>
    <col min="8" max="8" width="5.5" style="27" hidden="1" customWidth="1"/>
    <col min="9" max="9" width="6" style="27" hidden="1" customWidth="1"/>
    <col min="10" max="10" width="5.83203125" style="27" hidden="1" customWidth="1"/>
    <col min="11" max="11" width="5.6640625" style="27" hidden="1" customWidth="1"/>
    <col min="12" max="12" width="6.33203125" style="27" customWidth="1"/>
    <col min="13" max="173" width="10.83203125" style="34" customWidth="1"/>
    <col min="174" max="16384" width="10.83203125" style="33"/>
  </cols>
  <sheetData>
    <row r="1" spans="1:173" ht="71.25" customHeight="1" thickBot="1">
      <c r="A1" s="593"/>
      <c r="B1" s="593"/>
      <c r="C1" s="594"/>
      <c r="FH1" s="33"/>
      <c r="FI1" s="33"/>
      <c r="FJ1" s="33"/>
      <c r="FK1" s="33"/>
      <c r="FL1" s="33"/>
      <c r="FM1" s="33"/>
      <c r="FN1" s="33"/>
      <c r="FO1" s="33"/>
      <c r="FP1" s="33"/>
      <c r="FQ1" s="33"/>
    </row>
    <row r="2" spans="1:173" s="7" customFormat="1" ht="51" customHeight="1">
      <c r="A2" s="45" t="s">
        <v>0</v>
      </c>
      <c r="B2" s="46" t="s">
        <v>159</v>
      </c>
      <c r="C2" s="46" t="s">
        <v>303</v>
      </c>
      <c r="D2" s="351" t="s">
        <v>1061</v>
      </c>
      <c r="E2" s="352" t="s">
        <v>1062</v>
      </c>
      <c r="F2" s="352" t="s">
        <v>1063</v>
      </c>
      <c r="G2" s="352" t="s">
        <v>1064</v>
      </c>
      <c r="H2" s="353" t="s">
        <v>1065</v>
      </c>
      <c r="I2" s="353" t="s">
        <v>1242</v>
      </c>
      <c r="J2" s="737" t="s">
        <v>1245</v>
      </c>
      <c r="K2" s="737" t="s">
        <v>1259</v>
      </c>
      <c r="L2" s="353" t="s">
        <v>1133</v>
      </c>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row>
    <row r="3" spans="1:173" ht="9" customHeight="1" thickBot="1">
      <c r="A3" s="347"/>
      <c r="B3" s="296"/>
      <c r="C3" s="234"/>
      <c r="D3" s="230"/>
      <c r="E3" s="231"/>
      <c r="F3" s="231"/>
      <c r="G3" s="231"/>
      <c r="H3" s="232"/>
      <c r="I3" s="232"/>
      <c r="J3" s="232"/>
      <c r="K3" s="232"/>
      <c r="L3" s="232"/>
      <c r="FH3" s="33"/>
      <c r="FI3" s="33"/>
      <c r="FJ3" s="33"/>
      <c r="FK3" s="33"/>
      <c r="FL3" s="33"/>
      <c r="FM3" s="33"/>
      <c r="FN3" s="33"/>
      <c r="FO3" s="33"/>
      <c r="FP3" s="33"/>
      <c r="FQ3" s="33"/>
    </row>
    <row r="4" spans="1:173" ht="23" customHeight="1">
      <c r="A4" s="1159" t="s">
        <v>305</v>
      </c>
      <c r="B4" s="1133" t="s">
        <v>757</v>
      </c>
      <c r="C4" s="198" t="s">
        <v>160</v>
      </c>
      <c r="D4" s="748">
        <v>0</v>
      </c>
      <c r="E4" s="748">
        <v>0</v>
      </c>
      <c r="F4" s="748"/>
      <c r="G4" s="748"/>
      <c r="H4" s="748"/>
      <c r="I4" s="748"/>
      <c r="J4" s="748"/>
      <c r="K4" s="748"/>
      <c r="L4" s="748">
        <f t="shared" ref="L4:L14" si="0">SUM(D4:H4)</f>
        <v>0</v>
      </c>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row>
    <row r="5" spans="1:173" ht="23" customHeight="1">
      <c r="A5" s="1160"/>
      <c r="B5" s="1134"/>
      <c r="C5" s="136" t="s">
        <v>163</v>
      </c>
      <c r="D5" s="740">
        <v>0</v>
      </c>
      <c r="E5" s="740">
        <v>0</v>
      </c>
      <c r="F5" s="740"/>
      <c r="G5" s="740"/>
      <c r="H5" s="740"/>
      <c r="I5" s="740"/>
      <c r="J5" s="740"/>
      <c r="K5" s="740"/>
      <c r="L5" s="740">
        <f t="shared" si="0"/>
        <v>0</v>
      </c>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row>
    <row r="6" spans="1:173" ht="23" customHeight="1">
      <c r="A6" s="1160"/>
      <c r="B6" s="1134"/>
      <c r="C6" s="137" t="s">
        <v>164</v>
      </c>
      <c r="D6" s="741">
        <v>0</v>
      </c>
      <c r="E6" s="741">
        <v>0</v>
      </c>
      <c r="F6" s="741"/>
      <c r="G6" s="741"/>
      <c r="H6" s="741"/>
      <c r="I6" s="741"/>
      <c r="J6" s="741"/>
      <c r="K6" s="741"/>
      <c r="L6" s="741">
        <f t="shared" si="0"/>
        <v>0</v>
      </c>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row>
    <row r="7" spans="1:173" ht="23" customHeight="1">
      <c r="A7" s="1160"/>
      <c r="B7" s="1134"/>
      <c r="C7" s="137" t="s">
        <v>165</v>
      </c>
      <c r="D7" s="741">
        <v>0</v>
      </c>
      <c r="E7" s="741">
        <v>0</v>
      </c>
      <c r="F7" s="741"/>
      <c r="G7" s="741"/>
      <c r="H7" s="741"/>
      <c r="I7" s="741"/>
      <c r="J7" s="741"/>
      <c r="K7" s="741"/>
      <c r="L7" s="741">
        <f t="shared" si="0"/>
        <v>0</v>
      </c>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row>
    <row r="8" spans="1:173" ht="23" customHeight="1">
      <c r="A8" s="1160"/>
      <c r="B8" s="1134"/>
      <c r="C8" s="138" t="s">
        <v>180</v>
      </c>
      <c r="D8" s="740">
        <v>0</v>
      </c>
      <c r="E8" s="740">
        <v>0</v>
      </c>
      <c r="F8" s="740"/>
      <c r="G8" s="740"/>
      <c r="H8" s="740"/>
      <c r="I8" s="740"/>
      <c r="J8" s="740"/>
      <c r="K8" s="740"/>
      <c r="L8" s="740">
        <f t="shared" si="0"/>
        <v>0</v>
      </c>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row>
    <row r="9" spans="1:173" ht="23" customHeight="1">
      <c r="A9" s="1160"/>
      <c r="B9" s="1134"/>
      <c r="C9" s="137" t="s">
        <v>164</v>
      </c>
      <c r="D9" s="741">
        <v>0</v>
      </c>
      <c r="E9" s="741">
        <v>0</v>
      </c>
      <c r="F9" s="741"/>
      <c r="G9" s="741"/>
      <c r="H9" s="741"/>
      <c r="I9" s="741"/>
      <c r="J9" s="741"/>
      <c r="K9" s="741"/>
      <c r="L9" s="741">
        <f t="shared" si="0"/>
        <v>0</v>
      </c>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row>
    <row r="10" spans="1:173" ht="23" customHeight="1">
      <c r="A10" s="1160"/>
      <c r="B10" s="1134"/>
      <c r="C10" s="137" t="s">
        <v>165</v>
      </c>
      <c r="D10" s="741">
        <v>0</v>
      </c>
      <c r="E10" s="741">
        <v>0</v>
      </c>
      <c r="F10" s="741"/>
      <c r="G10" s="741"/>
      <c r="H10" s="741"/>
      <c r="I10" s="741"/>
      <c r="J10" s="741"/>
      <c r="K10" s="741"/>
      <c r="L10" s="741">
        <f t="shared" si="0"/>
        <v>0</v>
      </c>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row>
    <row r="11" spans="1:173" ht="23" customHeight="1">
      <c r="A11" s="1160"/>
      <c r="B11" s="1134"/>
      <c r="C11" s="138" t="s">
        <v>162</v>
      </c>
      <c r="D11" s="740">
        <v>0</v>
      </c>
      <c r="E11" s="740">
        <v>0</v>
      </c>
      <c r="F11" s="740"/>
      <c r="G11" s="740"/>
      <c r="H11" s="740"/>
      <c r="I11" s="740"/>
      <c r="J11" s="740"/>
      <c r="K11" s="740"/>
      <c r="L11" s="740">
        <f t="shared" si="0"/>
        <v>0</v>
      </c>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row>
    <row r="12" spans="1:173" ht="23" customHeight="1">
      <c r="A12" s="1160"/>
      <c r="B12" s="1134"/>
      <c r="C12" s="138" t="s">
        <v>1</v>
      </c>
      <c r="D12" s="740">
        <v>0</v>
      </c>
      <c r="E12" s="740">
        <v>0</v>
      </c>
      <c r="F12" s="740"/>
      <c r="G12" s="740"/>
      <c r="H12" s="740"/>
      <c r="I12" s="740"/>
      <c r="J12" s="740"/>
      <c r="K12" s="740"/>
      <c r="L12" s="740">
        <f t="shared" si="0"/>
        <v>0</v>
      </c>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row>
    <row r="13" spans="1:173" ht="23" customHeight="1">
      <c r="A13" s="1160"/>
      <c r="B13" s="1134"/>
      <c r="C13" s="137" t="s">
        <v>166</v>
      </c>
      <c r="D13" s="741">
        <v>0</v>
      </c>
      <c r="E13" s="741">
        <v>0</v>
      </c>
      <c r="F13" s="741"/>
      <c r="G13" s="741"/>
      <c r="H13" s="741"/>
      <c r="I13" s="741"/>
      <c r="J13" s="741"/>
      <c r="K13" s="741"/>
      <c r="L13" s="741">
        <f t="shared" si="0"/>
        <v>0</v>
      </c>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row>
    <row r="14" spans="1:173" ht="23" customHeight="1">
      <c r="A14" s="1273"/>
      <c r="B14" s="1140"/>
      <c r="C14" s="139" t="s">
        <v>167</v>
      </c>
      <c r="D14" s="741">
        <v>0</v>
      </c>
      <c r="E14" s="741">
        <v>0</v>
      </c>
      <c r="F14" s="741"/>
      <c r="G14" s="741"/>
      <c r="H14" s="741"/>
      <c r="I14" s="741"/>
      <c r="J14" s="741"/>
      <c r="K14" s="741"/>
      <c r="L14" s="741">
        <f t="shared" si="0"/>
        <v>0</v>
      </c>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row>
    <row r="15" spans="1:173" ht="11" customHeight="1">
      <c r="A15" s="388"/>
      <c r="B15" s="348"/>
      <c r="C15" s="1020"/>
      <c r="D15" s="749"/>
      <c r="E15" s="749"/>
      <c r="F15" s="749"/>
      <c r="G15" s="749"/>
      <c r="H15" s="749"/>
      <c r="I15" s="749"/>
      <c r="J15" s="749"/>
      <c r="K15" s="749"/>
      <c r="L15" s="749"/>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row>
    <row r="16" spans="1:173" ht="25" customHeight="1">
      <c r="A16" s="1306" t="s">
        <v>663</v>
      </c>
      <c r="B16" s="1101" t="s">
        <v>550</v>
      </c>
      <c r="C16" s="1019" t="s">
        <v>623</v>
      </c>
      <c r="D16" s="1018">
        <f>SUM(D17:D26)</f>
        <v>12</v>
      </c>
      <c r="E16" s="1018">
        <f>SUM(E17:E26)</f>
        <v>46</v>
      </c>
      <c r="F16" s="1018">
        <v>16</v>
      </c>
      <c r="G16" s="1018">
        <f>SUM(G17:G26)</f>
        <v>44</v>
      </c>
      <c r="H16" s="1018">
        <f>SUM(H17:H26)</f>
        <v>29</v>
      </c>
      <c r="I16" s="1018">
        <v>38</v>
      </c>
      <c r="J16" s="1018">
        <v>18</v>
      </c>
      <c r="K16" s="1018">
        <v>18</v>
      </c>
      <c r="L16" s="1018">
        <f t="shared" ref="L16:L33" si="1">SUM(D16:K16)</f>
        <v>221</v>
      </c>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row>
    <row r="17" spans="1:173" ht="23" customHeight="1">
      <c r="A17" s="1307"/>
      <c r="B17" s="1102"/>
      <c r="C17" s="1006" t="s">
        <v>126</v>
      </c>
      <c r="D17" s="741">
        <v>1</v>
      </c>
      <c r="E17" s="741">
        <v>5</v>
      </c>
      <c r="F17" s="741">
        <v>0</v>
      </c>
      <c r="G17" s="741">
        <v>0</v>
      </c>
      <c r="H17" s="741">
        <v>0</v>
      </c>
      <c r="I17" s="741">
        <v>0</v>
      </c>
      <c r="J17" s="741">
        <v>1</v>
      </c>
      <c r="K17" s="741">
        <v>1</v>
      </c>
      <c r="L17" s="741">
        <f t="shared" si="1"/>
        <v>8</v>
      </c>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row>
    <row r="18" spans="1:173" ht="23" customHeight="1">
      <c r="A18" s="1307"/>
      <c r="B18" s="1102"/>
      <c r="C18" s="1006" t="s">
        <v>130</v>
      </c>
      <c r="D18" s="741">
        <v>0</v>
      </c>
      <c r="E18" s="741">
        <v>0</v>
      </c>
      <c r="F18" s="741">
        <v>11</v>
      </c>
      <c r="G18" s="741">
        <v>26</v>
      </c>
      <c r="H18" s="741">
        <v>9</v>
      </c>
      <c r="I18" s="741">
        <v>9</v>
      </c>
      <c r="J18" s="741">
        <v>5</v>
      </c>
      <c r="K18" s="741">
        <v>5</v>
      </c>
      <c r="L18" s="741">
        <f t="shared" si="1"/>
        <v>65</v>
      </c>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row>
    <row r="19" spans="1:173" ht="23" customHeight="1">
      <c r="A19" s="1307"/>
      <c r="B19" s="1102"/>
      <c r="C19" s="1006" t="s">
        <v>1045</v>
      </c>
      <c r="D19" s="741">
        <v>0</v>
      </c>
      <c r="E19" s="741">
        <v>0</v>
      </c>
      <c r="F19" s="741">
        <v>2</v>
      </c>
      <c r="G19" s="741">
        <v>4</v>
      </c>
      <c r="H19" s="741">
        <v>11</v>
      </c>
      <c r="I19" s="741">
        <v>11</v>
      </c>
      <c r="J19" s="741">
        <v>2</v>
      </c>
      <c r="K19" s="741">
        <v>2</v>
      </c>
      <c r="L19" s="741">
        <f t="shared" si="1"/>
        <v>32</v>
      </c>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row>
    <row r="20" spans="1:173" ht="23" customHeight="1">
      <c r="A20" s="1307"/>
      <c r="B20" s="1102"/>
      <c r="C20" s="1006" t="s">
        <v>127</v>
      </c>
      <c r="D20" s="741">
        <v>6</v>
      </c>
      <c r="E20" s="741">
        <v>14</v>
      </c>
      <c r="F20" s="741">
        <v>1</v>
      </c>
      <c r="G20" s="741">
        <v>0</v>
      </c>
      <c r="H20" s="741">
        <v>1</v>
      </c>
      <c r="I20" s="741">
        <v>1</v>
      </c>
      <c r="J20" s="741">
        <v>3</v>
      </c>
      <c r="K20" s="741">
        <v>2</v>
      </c>
      <c r="L20" s="741">
        <f t="shared" si="1"/>
        <v>28</v>
      </c>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row>
    <row r="21" spans="1:173" ht="23" customHeight="1">
      <c r="A21" s="1307"/>
      <c r="B21" s="1102"/>
      <c r="C21" s="1006" t="s">
        <v>128</v>
      </c>
      <c r="D21" s="741">
        <v>1</v>
      </c>
      <c r="E21" s="741">
        <v>2</v>
      </c>
      <c r="F21" s="741">
        <v>0</v>
      </c>
      <c r="G21" s="741">
        <v>0</v>
      </c>
      <c r="H21" s="741">
        <v>0</v>
      </c>
      <c r="I21" s="741">
        <v>9</v>
      </c>
      <c r="J21" s="741">
        <v>1</v>
      </c>
      <c r="K21" s="741">
        <v>1</v>
      </c>
      <c r="L21" s="741">
        <f t="shared" si="1"/>
        <v>14</v>
      </c>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row>
    <row r="22" spans="1:173" ht="23" customHeight="1">
      <c r="A22" s="1307"/>
      <c r="B22" s="1102"/>
      <c r="C22" s="1006" t="s">
        <v>131</v>
      </c>
      <c r="D22" s="741">
        <v>2</v>
      </c>
      <c r="E22" s="741">
        <v>2</v>
      </c>
      <c r="F22" s="741">
        <v>0</v>
      </c>
      <c r="G22" s="741">
        <v>0</v>
      </c>
      <c r="H22" s="741">
        <v>1</v>
      </c>
      <c r="I22" s="741">
        <v>1</v>
      </c>
      <c r="J22" s="741">
        <v>1</v>
      </c>
      <c r="K22" s="741">
        <v>1</v>
      </c>
      <c r="L22" s="741">
        <f t="shared" si="1"/>
        <v>8</v>
      </c>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row>
    <row r="23" spans="1:173" ht="23" customHeight="1">
      <c r="A23" s="1307"/>
      <c r="B23" s="1102"/>
      <c r="C23" s="1006" t="s">
        <v>1046</v>
      </c>
      <c r="D23" s="741">
        <v>1</v>
      </c>
      <c r="E23" s="741">
        <v>3</v>
      </c>
      <c r="F23" s="741">
        <v>0</v>
      </c>
      <c r="G23" s="741">
        <v>0</v>
      </c>
      <c r="H23" s="741">
        <v>0</v>
      </c>
      <c r="I23" s="741">
        <v>0</v>
      </c>
      <c r="J23" s="741">
        <v>1</v>
      </c>
      <c r="K23" s="741">
        <v>0</v>
      </c>
      <c r="L23" s="741">
        <f t="shared" si="1"/>
        <v>5</v>
      </c>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row>
    <row r="24" spans="1:173" ht="23" customHeight="1">
      <c r="A24" s="1307"/>
      <c r="B24" s="1102"/>
      <c r="C24" s="1006" t="s">
        <v>1047</v>
      </c>
      <c r="D24" s="741">
        <v>0</v>
      </c>
      <c r="E24" s="741">
        <v>0</v>
      </c>
      <c r="F24" s="741">
        <v>0</v>
      </c>
      <c r="G24" s="741">
        <v>6</v>
      </c>
      <c r="H24" s="741">
        <v>0</v>
      </c>
      <c r="I24" s="741">
        <v>0</v>
      </c>
      <c r="J24" s="741">
        <v>0</v>
      </c>
      <c r="K24" s="741">
        <v>1</v>
      </c>
      <c r="L24" s="741">
        <f t="shared" si="1"/>
        <v>7</v>
      </c>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row>
    <row r="25" spans="1:173" ht="23" customHeight="1">
      <c r="A25" s="1307"/>
      <c r="B25" s="1102"/>
      <c r="C25" s="1006" t="s">
        <v>133</v>
      </c>
      <c r="D25" s="741">
        <v>1</v>
      </c>
      <c r="E25" s="741">
        <v>1</v>
      </c>
      <c r="F25" s="741">
        <v>1</v>
      </c>
      <c r="G25" s="741">
        <v>0</v>
      </c>
      <c r="H25" s="741">
        <v>0</v>
      </c>
      <c r="I25" s="741">
        <v>0</v>
      </c>
      <c r="J25" s="741">
        <v>0</v>
      </c>
      <c r="K25" s="741">
        <v>1</v>
      </c>
      <c r="L25" s="741">
        <f t="shared" si="1"/>
        <v>4</v>
      </c>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row>
    <row r="26" spans="1:173" ht="23" customHeight="1">
      <c r="A26" s="1307"/>
      <c r="B26" s="1187"/>
      <c r="C26" s="1006" t="s">
        <v>913</v>
      </c>
      <c r="D26" s="741">
        <v>0</v>
      </c>
      <c r="E26" s="741">
        <v>19</v>
      </c>
      <c r="F26" s="741">
        <v>1</v>
      </c>
      <c r="G26" s="741">
        <v>8</v>
      </c>
      <c r="H26" s="741">
        <v>7</v>
      </c>
      <c r="I26" s="741">
        <v>7</v>
      </c>
      <c r="J26" s="741">
        <v>5</v>
      </c>
      <c r="K26" s="741">
        <v>5</v>
      </c>
      <c r="L26" s="741">
        <f t="shared" si="1"/>
        <v>52</v>
      </c>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row>
    <row r="27" spans="1:173" ht="29" customHeight="1">
      <c r="A27" s="1307"/>
      <c r="B27" s="1099" t="s">
        <v>551</v>
      </c>
      <c r="C27" s="1017" t="s">
        <v>517</v>
      </c>
      <c r="D27" s="740">
        <f>SUM(D28:D43)</f>
        <v>15</v>
      </c>
      <c r="E27" s="740">
        <f>SUM(E28:E43)</f>
        <v>77</v>
      </c>
      <c r="F27" s="740">
        <v>12</v>
      </c>
      <c r="G27" s="740">
        <f>SUM(G28:G43)</f>
        <v>48</v>
      </c>
      <c r="H27" s="740">
        <f>SUM(H28:H43)</f>
        <v>34</v>
      </c>
      <c r="I27" s="740">
        <v>19</v>
      </c>
      <c r="J27" s="740">
        <v>17</v>
      </c>
      <c r="K27" s="740">
        <v>15</v>
      </c>
      <c r="L27" s="740">
        <f t="shared" si="1"/>
        <v>237</v>
      </c>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row>
    <row r="28" spans="1:173" ht="23" customHeight="1">
      <c r="A28" s="1307"/>
      <c r="B28" s="1193"/>
      <c r="C28" s="1016" t="s">
        <v>914</v>
      </c>
      <c r="D28" s="741">
        <v>0</v>
      </c>
      <c r="E28" s="741">
        <v>2</v>
      </c>
      <c r="F28" s="741">
        <v>0</v>
      </c>
      <c r="G28" s="741">
        <v>0</v>
      </c>
      <c r="H28" s="741">
        <v>0</v>
      </c>
      <c r="I28" s="741">
        <v>0</v>
      </c>
      <c r="J28" s="741">
        <v>0</v>
      </c>
      <c r="K28" s="741">
        <v>1</v>
      </c>
      <c r="L28" s="741">
        <f t="shared" si="1"/>
        <v>3</v>
      </c>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row>
    <row r="29" spans="1:173" ht="23" customHeight="1">
      <c r="A29" s="1307"/>
      <c r="B29" s="1193"/>
      <c r="C29" s="1016" t="s">
        <v>915</v>
      </c>
      <c r="D29" s="741">
        <v>0</v>
      </c>
      <c r="E29" s="741">
        <v>2</v>
      </c>
      <c r="F29" s="741">
        <v>0</v>
      </c>
      <c r="G29" s="741">
        <v>0</v>
      </c>
      <c r="H29" s="741">
        <v>0</v>
      </c>
      <c r="I29" s="741">
        <v>0</v>
      </c>
      <c r="J29" s="741">
        <v>0</v>
      </c>
      <c r="K29" s="741">
        <v>0</v>
      </c>
      <c r="L29" s="741">
        <f t="shared" si="1"/>
        <v>2</v>
      </c>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row>
    <row r="30" spans="1:173" ht="23" customHeight="1">
      <c r="A30" s="1307"/>
      <c r="B30" s="1193"/>
      <c r="C30" s="742" t="s">
        <v>916</v>
      </c>
      <c r="D30" s="741">
        <v>0</v>
      </c>
      <c r="E30" s="741">
        <v>30</v>
      </c>
      <c r="F30" s="741">
        <v>0</v>
      </c>
      <c r="G30" s="741">
        <v>24</v>
      </c>
      <c r="H30" s="741">
        <v>3</v>
      </c>
      <c r="I30" s="741">
        <v>3</v>
      </c>
      <c r="J30" s="741">
        <v>6</v>
      </c>
      <c r="K30" s="741">
        <v>6</v>
      </c>
      <c r="L30" s="741">
        <f t="shared" si="1"/>
        <v>72</v>
      </c>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row>
    <row r="31" spans="1:173" ht="23" customHeight="1">
      <c r="A31" s="1307"/>
      <c r="B31" s="1193"/>
      <c r="C31" s="742" t="s">
        <v>917</v>
      </c>
      <c r="D31" s="741">
        <v>0</v>
      </c>
      <c r="E31" s="741">
        <v>11</v>
      </c>
      <c r="F31" s="741">
        <v>2</v>
      </c>
      <c r="G31" s="741">
        <v>4</v>
      </c>
      <c r="H31" s="741">
        <v>6</v>
      </c>
      <c r="I31" s="741">
        <v>0</v>
      </c>
      <c r="J31" s="741">
        <v>2</v>
      </c>
      <c r="K31" s="741">
        <v>2</v>
      </c>
      <c r="L31" s="741">
        <f t="shared" si="1"/>
        <v>27</v>
      </c>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row>
    <row r="32" spans="1:173" ht="23" customHeight="1">
      <c r="A32" s="1307"/>
      <c r="B32" s="1193"/>
      <c r="C32" s="742" t="s">
        <v>918</v>
      </c>
      <c r="D32" s="741">
        <v>3</v>
      </c>
      <c r="E32" s="741">
        <v>17</v>
      </c>
      <c r="F32" s="741">
        <v>4</v>
      </c>
      <c r="G32" s="741">
        <v>4</v>
      </c>
      <c r="H32" s="741">
        <v>8</v>
      </c>
      <c r="I32" s="741">
        <v>0</v>
      </c>
      <c r="J32" s="741">
        <v>1</v>
      </c>
      <c r="K32" s="741">
        <v>1</v>
      </c>
      <c r="L32" s="741">
        <f t="shared" si="1"/>
        <v>38</v>
      </c>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row>
    <row r="33" spans="1:173" ht="23" customHeight="1">
      <c r="A33" s="1307"/>
      <c r="B33" s="1193"/>
      <c r="C33" s="742" t="s">
        <v>919</v>
      </c>
      <c r="D33" s="741">
        <v>0</v>
      </c>
      <c r="E33" s="741">
        <v>1</v>
      </c>
      <c r="F33" s="741">
        <v>0</v>
      </c>
      <c r="G33" s="741">
        <v>0</v>
      </c>
      <c r="H33" s="741">
        <v>0</v>
      </c>
      <c r="I33" s="741">
        <v>0</v>
      </c>
      <c r="J33" s="741">
        <v>0</v>
      </c>
      <c r="K33" s="741">
        <v>0</v>
      </c>
      <c r="L33" s="741">
        <f t="shared" si="1"/>
        <v>1</v>
      </c>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row>
    <row r="34" spans="1:173" ht="23" customHeight="1">
      <c r="A34" s="1307"/>
      <c r="B34" s="1193"/>
      <c r="C34" s="742" t="s">
        <v>1249</v>
      </c>
      <c r="D34" s="741">
        <v>3</v>
      </c>
      <c r="E34" s="741">
        <v>2</v>
      </c>
      <c r="F34" s="741">
        <v>2</v>
      </c>
      <c r="G34" s="741">
        <v>2</v>
      </c>
      <c r="H34" s="741">
        <v>1</v>
      </c>
      <c r="I34" s="741">
        <v>0</v>
      </c>
      <c r="J34" s="741">
        <v>1</v>
      </c>
      <c r="K34" s="741">
        <v>1</v>
      </c>
      <c r="L34" s="741">
        <v>12</v>
      </c>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row>
    <row r="35" spans="1:173" ht="23" customHeight="1">
      <c r="A35" s="1307"/>
      <c r="B35" s="1193"/>
      <c r="C35" s="1006" t="s">
        <v>136</v>
      </c>
      <c r="D35" s="741">
        <v>0</v>
      </c>
      <c r="E35" s="741">
        <v>0</v>
      </c>
      <c r="F35" s="741">
        <v>0</v>
      </c>
      <c r="G35" s="741">
        <v>0</v>
      </c>
      <c r="H35" s="741">
        <v>0</v>
      </c>
      <c r="I35" s="741">
        <v>0</v>
      </c>
      <c r="J35" s="741">
        <v>1</v>
      </c>
      <c r="K35" s="741">
        <v>0</v>
      </c>
      <c r="L35" s="741">
        <f t="shared" ref="L35:L44" si="2">SUM(D35:K35)</f>
        <v>1</v>
      </c>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row>
    <row r="36" spans="1:173" ht="23" customHeight="1">
      <c r="A36" s="1307"/>
      <c r="B36" s="1193"/>
      <c r="C36" s="1006" t="s">
        <v>137</v>
      </c>
      <c r="D36" s="741">
        <v>0</v>
      </c>
      <c r="E36" s="741">
        <v>0</v>
      </c>
      <c r="F36" s="741">
        <v>0</v>
      </c>
      <c r="G36" s="741">
        <v>0</v>
      </c>
      <c r="H36" s="741">
        <v>0</v>
      </c>
      <c r="I36" s="741">
        <v>0</v>
      </c>
      <c r="J36" s="741">
        <v>0</v>
      </c>
      <c r="K36" s="741">
        <v>0</v>
      </c>
      <c r="L36" s="741">
        <f t="shared" si="2"/>
        <v>0</v>
      </c>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row>
    <row r="37" spans="1:173" ht="23" customHeight="1">
      <c r="A37" s="1307"/>
      <c r="B37" s="1193"/>
      <c r="C37" s="1006" t="s">
        <v>138</v>
      </c>
      <c r="D37" s="741">
        <v>0</v>
      </c>
      <c r="E37" s="741">
        <v>0</v>
      </c>
      <c r="F37" s="741">
        <v>0</v>
      </c>
      <c r="G37" s="741">
        <v>0</v>
      </c>
      <c r="H37" s="741">
        <v>2</v>
      </c>
      <c r="I37" s="741">
        <v>0</v>
      </c>
      <c r="J37" s="741">
        <v>0</v>
      </c>
      <c r="K37" s="741">
        <v>0</v>
      </c>
      <c r="L37" s="741">
        <f t="shared" si="2"/>
        <v>2</v>
      </c>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row>
    <row r="38" spans="1:173" ht="23" customHeight="1">
      <c r="A38" s="1307"/>
      <c r="B38" s="1193"/>
      <c r="C38" s="1006" t="s">
        <v>139</v>
      </c>
      <c r="D38" s="741">
        <v>8</v>
      </c>
      <c r="E38" s="741">
        <v>7</v>
      </c>
      <c r="F38" s="741">
        <v>1</v>
      </c>
      <c r="G38" s="741">
        <v>6</v>
      </c>
      <c r="H38" s="741">
        <v>0</v>
      </c>
      <c r="I38" s="741">
        <v>2</v>
      </c>
      <c r="J38" s="741">
        <v>1</v>
      </c>
      <c r="K38" s="741">
        <v>1</v>
      </c>
      <c r="L38" s="741">
        <f t="shared" si="2"/>
        <v>26</v>
      </c>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row>
    <row r="39" spans="1:173" ht="23" customHeight="1">
      <c r="A39" s="1307"/>
      <c r="B39" s="1193"/>
      <c r="C39" s="1006" t="s">
        <v>140</v>
      </c>
      <c r="D39" s="741">
        <v>1</v>
      </c>
      <c r="E39" s="741">
        <v>0</v>
      </c>
      <c r="F39" s="741">
        <v>0</v>
      </c>
      <c r="G39" s="741">
        <v>0</v>
      </c>
      <c r="H39" s="741">
        <v>0</v>
      </c>
      <c r="I39" s="741">
        <v>0</v>
      </c>
      <c r="J39" s="741">
        <v>0</v>
      </c>
      <c r="K39" s="741">
        <v>0</v>
      </c>
      <c r="L39" s="741">
        <f t="shared" si="2"/>
        <v>1</v>
      </c>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row>
    <row r="40" spans="1:173" ht="23" customHeight="1">
      <c r="A40" s="1307"/>
      <c r="B40" s="1193"/>
      <c r="C40" s="1006" t="s">
        <v>920</v>
      </c>
      <c r="D40" s="741">
        <v>0</v>
      </c>
      <c r="E40" s="741">
        <v>3</v>
      </c>
      <c r="F40" s="741">
        <v>2</v>
      </c>
      <c r="G40" s="741">
        <v>0</v>
      </c>
      <c r="H40" s="741">
        <v>7</v>
      </c>
      <c r="I40" s="741">
        <v>7</v>
      </c>
      <c r="J40" s="741">
        <v>2</v>
      </c>
      <c r="K40" s="741">
        <v>1</v>
      </c>
      <c r="L40" s="741">
        <f t="shared" si="2"/>
        <v>22</v>
      </c>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row>
    <row r="41" spans="1:173" ht="23" customHeight="1">
      <c r="A41" s="1307"/>
      <c r="B41" s="1193"/>
      <c r="C41" s="1006" t="s">
        <v>1048</v>
      </c>
      <c r="D41" s="741">
        <v>0</v>
      </c>
      <c r="E41" s="741">
        <v>0</v>
      </c>
      <c r="F41" s="741">
        <v>1</v>
      </c>
      <c r="G41" s="741">
        <v>8</v>
      </c>
      <c r="H41" s="741">
        <v>7</v>
      </c>
      <c r="I41" s="741">
        <v>7</v>
      </c>
      <c r="J41" s="741">
        <v>2</v>
      </c>
      <c r="K41" s="741">
        <v>2</v>
      </c>
      <c r="L41" s="741">
        <f t="shared" si="2"/>
        <v>27</v>
      </c>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row>
    <row r="42" spans="1:173" ht="23" customHeight="1">
      <c r="A42" s="1307"/>
      <c r="B42" s="1193"/>
      <c r="C42" s="1006" t="s">
        <v>921</v>
      </c>
      <c r="D42" s="741">
        <v>0</v>
      </c>
      <c r="E42" s="741">
        <v>2</v>
      </c>
      <c r="F42" s="741">
        <v>0</v>
      </c>
      <c r="G42" s="741">
        <v>0</v>
      </c>
      <c r="H42" s="741">
        <v>0</v>
      </c>
      <c r="I42" s="741">
        <v>0</v>
      </c>
      <c r="J42" s="741">
        <v>1</v>
      </c>
      <c r="K42" s="741">
        <v>0</v>
      </c>
      <c r="L42" s="741">
        <f t="shared" si="2"/>
        <v>3</v>
      </c>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row>
    <row r="43" spans="1:173" ht="23" customHeight="1">
      <c r="A43" s="1307"/>
      <c r="B43" s="1309"/>
      <c r="C43" s="1006" t="s">
        <v>141</v>
      </c>
      <c r="D43" s="741">
        <v>0</v>
      </c>
      <c r="E43" s="741">
        <v>0</v>
      </c>
      <c r="F43" s="741">
        <v>0</v>
      </c>
      <c r="G43" s="741">
        <v>0</v>
      </c>
      <c r="H43" s="741">
        <v>0</v>
      </c>
      <c r="I43" s="741">
        <v>0</v>
      </c>
      <c r="J43" s="741">
        <v>0</v>
      </c>
      <c r="K43" s="741">
        <v>0</v>
      </c>
      <c r="L43" s="741">
        <f t="shared" si="2"/>
        <v>0</v>
      </c>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row>
    <row r="44" spans="1:173" ht="23" customHeight="1">
      <c r="A44" s="1307"/>
      <c r="B44" s="1101" t="s">
        <v>552</v>
      </c>
      <c r="C44" s="1007" t="s">
        <v>518</v>
      </c>
      <c r="D44" s="740">
        <v>0</v>
      </c>
      <c r="E44" s="740">
        <v>18</v>
      </c>
      <c r="F44" s="740">
        <v>0</v>
      </c>
      <c r="G44" s="740">
        <v>0</v>
      </c>
      <c r="H44" s="740">
        <v>0</v>
      </c>
      <c r="I44" s="740">
        <v>0</v>
      </c>
      <c r="J44" s="740">
        <v>2</v>
      </c>
      <c r="K44" s="740">
        <v>2</v>
      </c>
      <c r="L44" s="740">
        <f t="shared" si="2"/>
        <v>22</v>
      </c>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row>
    <row r="45" spans="1:173" ht="23" customHeight="1">
      <c r="A45" s="1307"/>
      <c r="B45" s="1102"/>
      <c r="C45" s="1006" t="s">
        <v>126</v>
      </c>
      <c r="D45" s="741">
        <v>0</v>
      </c>
      <c r="E45" s="741">
        <v>4</v>
      </c>
      <c r="F45" s="741">
        <v>0</v>
      </c>
      <c r="G45" s="741">
        <v>0</v>
      </c>
      <c r="H45" s="741">
        <v>0</v>
      </c>
      <c r="I45" s="741">
        <v>0</v>
      </c>
      <c r="J45" s="741">
        <v>0</v>
      </c>
      <c r="K45" s="741">
        <v>0</v>
      </c>
      <c r="L45" s="741">
        <f>SUM(D45:J45)</f>
        <v>4</v>
      </c>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row>
    <row r="46" spans="1:173" ht="23" customHeight="1">
      <c r="A46" s="1307"/>
      <c r="B46" s="1102"/>
      <c r="C46" s="1006" t="s">
        <v>127</v>
      </c>
      <c r="D46" s="741">
        <v>0</v>
      </c>
      <c r="E46" s="741">
        <v>0</v>
      </c>
      <c r="F46" s="741">
        <v>0</v>
      </c>
      <c r="G46" s="741">
        <v>0</v>
      </c>
      <c r="H46" s="741">
        <v>0</v>
      </c>
      <c r="I46" s="741">
        <v>0</v>
      </c>
      <c r="J46" s="741">
        <v>0</v>
      </c>
      <c r="K46" s="741">
        <v>0</v>
      </c>
      <c r="L46" s="741">
        <f>SUM(D46:I46)</f>
        <v>0</v>
      </c>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row>
    <row r="47" spans="1:173" ht="23" customHeight="1">
      <c r="A47" s="1307"/>
      <c r="B47" s="1102"/>
      <c r="C47" s="1006" t="s">
        <v>128</v>
      </c>
      <c r="D47" s="741">
        <v>0</v>
      </c>
      <c r="E47" s="741">
        <v>0</v>
      </c>
      <c r="F47" s="741">
        <v>0</v>
      </c>
      <c r="G47" s="741">
        <v>0</v>
      </c>
      <c r="H47" s="741">
        <v>0</v>
      </c>
      <c r="I47" s="741">
        <v>0</v>
      </c>
      <c r="J47" s="741">
        <v>0</v>
      </c>
      <c r="K47" s="741">
        <v>0</v>
      </c>
      <c r="L47" s="741">
        <f>SUM(D47:I47)</f>
        <v>0</v>
      </c>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row>
    <row r="48" spans="1:173" ht="23" customHeight="1">
      <c r="A48" s="1307"/>
      <c r="B48" s="1102"/>
      <c r="C48" s="1006" t="s">
        <v>131</v>
      </c>
      <c r="D48" s="741">
        <v>0</v>
      </c>
      <c r="E48" s="741">
        <v>0</v>
      </c>
      <c r="F48" s="741">
        <v>0</v>
      </c>
      <c r="G48" s="741">
        <v>0</v>
      </c>
      <c r="H48" s="741">
        <v>0</v>
      </c>
      <c r="I48" s="741">
        <v>0</v>
      </c>
      <c r="J48" s="741">
        <v>0</v>
      </c>
      <c r="K48" s="741">
        <v>0</v>
      </c>
      <c r="L48" s="741">
        <f>SUM(D48:I48)</f>
        <v>0</v>
      </c>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row>
    <row r="49" spans="1:173" ht="23" customHeight="1">
      <c r="A49" s="1307"/>
      <c r="B49" s="1102"/>
      <c r="C49" s="1006" t="s">
        <v>132</v>
      </c>
      <c r="D49" s="741">
        <v>0</v>
      </c>
      <c r="E49" s="741">
        <v>0</v>
      </c>
      <c r="F49" s="741">
        <v>0</v>
      </c>
      <c r="G49" s="741">
        <v>0</v>
      </c>
      <c r="H49" s="741">
        <v>0</v>
      </c>
      <c r="I49" s="741">
        <v>0</v>
      </c>
      <c r="J49" s="741">
        <v>0</v>
      </c>
      <c r="K49" s="741">
        <v>0</v>
      </c>
      <c r="L49" s="741">
        <f>SUM(D49:I49)</f>
        <v>0</v>
      </c>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row>
    <row r="50" spans="1:173" ht="23" customHeight="1">
      <c r="A50" s="1307"/>
      <c r="B50" s="1102"/>
      <c r="C50" s="1006" t="s">
        <v>135</v>
      </c>
      <c r="D50" s="741">
        <v>0</v>
      </c>
      <c r="E50" s="741">
        <v>0</v>
      </c>
      <c r="F50" s="741">
        <v>0</v>
      </c>
      <c r="G50" s="741">
        <v>0</v>
      </c>
      <c r="H50" s="741">
        <v>0</v>
      </c>
      <c r="I50" s="741">
        <v>0</v>
      </c>
      <c r="J50" s="741">
        <v>0</v>
      </c>
      <c r="K50" s="741">
        <v>0</v>
      </c>
      <c r="L50" s="741">
        <f>SUM(D50:I50)</f>
        <v>0</v>
      </c>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row>
    <row r="51" spans="1:173" ht="23" customHeight="1">
      <c r="A51" s="1307"/>
      <c r="B51" s="1187"/>
      <c r="C51" s="1015" t="s">
        <v>922</v>
      </c>
      <c r="D51" s="745">
        <v>0</v>
      </c>
      <c r="E51" s="745">
        <v>14</v>
      </c>
      <c r="F51" s="745">
        <v>1</v>
      </c>
      <c r="G51" s="745">
        <v>0</v>
      </c>
      <c r="H51" s="745">
        <v>0</v>
      </c>
      <c r="I51" s="745">
        <v>0</v>
      </c>
      <c r="J51" s="745">
        <v>0</v>
      </c>
      <c r="K51" s="745">
        <v>0</v>
      </c>
      <c r="L51" s="745" t="s">
        <v>1299</v>
      </c>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row>
    <row r="52" spans="1:173" ht="23" customHeight="1">
      <c r="A52" s="1307"/>
      <c r="B52" s="1310" t="s">
        <v>1049</v>
      </c>
      <c r="C52" s="1007" t="s">
        <v>1050</v>
      </c>
      <c r="D52" s="740">
        <v>0</v>
      </c>
      <c r="E52" s="740">
        <v>0</v>
      </c>
      <c r="F52" s="740">
        <v>44</v>
      </c>
      <c r="G52" s="740">
        <f>SUM(G53:G57)</f>
        <v>58</v>
      </c>
      <c r="H52" s="740">
        <f>SUM(H53:H57)</f>
        <v>28</v>
      </c>
      <c r="I52" s="740">
        <v>48</v>
      </c>
      <c r="J52" s="740">
        <v>19</v>
      </c>
      <c r="K52" s="740">
        <v>18</v>
      </c>
      <c r="L52" s="740">
        <f t="shared" ref="L52:L57" si="3">SUM(D52:K52)</f>
        <v>215</v>
      </c>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row>
    <row r="53" spans="1:173" ht="23" customHeight="1">
      <c r="A53" s="1307"/>
      <c r="B53" s="1311"/>
      <c r="C53" s="1014" t="s">
        <v>1051</v>
      </c>
      <c r="D53" s="741">
        <v>0</v>
      </c>
      <c r="E53" s="741">
        <v>0</v>
      </c>
      <c r="F53" s="741">
        <v>5</v>
      </c>
      <c r="G53" s="741">
        <v>0</v>
      </c>
      <c r="H53" s="741">
        <v>1</v>
      </c>
      <c r="I53" s="741">
        <v>1</v>
      </c>
      <c r="J53" s="741">
        <v>1</v>
      </c>
      <c r="K53" s="741">
        <v>1</v>
      </c>
      <c r="L53" s="741">
        <f t="shared" si="3"/>
        <v>9</v>
      </c>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row>
    <row r="54" spans="1:173" ht="23" customHeight="1">
      <c r="A54" s="1307"/>
      <c r="B54" s="1311"/>
      <c r="C54" s="1014" t="s">
        <v>1052</v>
      </c>
      <c r="D54" s="741">
        <v>0</v>
      </c>
      <c r="E54" s="741">
        <v>0</v>
      </c>
      <c r="F54" s="741">
        <v>15</v>
      </c>
      <c r="G54" s="741">
        <v>32</v>
      </c>
      <c r="H54" s="741" t="s">
        <v>1131</v>
      </c>
      <c r="I54" s="741">
        <v>20</v>
      </c>
      <c r="J54" s="741">
        <v>6</v>
      </c>
      <c r="K54" s="741">
        <v>6</v>
      </c>
      <c r="L54" s="741">
        <f t="shared" si="3"/>
        <v>79</v>
      </c>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row>
    <row r="55" spans="1:173" ht="23" customHeight="1">
      <c r="A55" s="1307"/>
      <c r="B55" s="1311"/>
      <c r="C55" s="1014" t="s">
        <v>1053</v>
      </c>
      <c r="D55" s="741">
        <v>0</v>
      </c>
      <c r="E55" s="741">
        <v>0</v>
      </c>
      <c r="F55" s="741">
        <v>0</v>
      </c>
      <c r="G55" s="741">
        <v>0</v>
      </c>
      <c r="H55" s="741">
        <v>2</v>
      </c>
      <c r="I55" s="741">
        <v>2</v>
      </c>
      <c r="J55" s="741">
        <v>1</v>
      </c>
      <c r="K55" s="741">
        <v>0</v>
      </c>
      <c r="L55" s="741">
        <f t="shared" si="3"/>
        <v>5</v>
      </c>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row>
    <row r="56" spans="1:173" ht="23" customHeight="1">
      <c r="A56" s="1307"/>
      <c r="B56" s="1311"/>
      <c r="C56" s="1014" t="s">
        <v>1054</v>
      </c>
      <c r="D56" s="741">
        <v>0</v>
      </c>
      <c r="E56" s="741">
        <v>0</v>
      </c>
      <c r="F56" s="741">
        <v>0</v>
      </c>
      <c r="G56" s="741">
        <v>0</v>
      </c>
      <c r="H56" s="741">
        <v>0</v>
      </c>
      <c r="I56" s="741">
        <v>0</v>
      </c>
      <c r="J56" s="741">
        <v>0</v>
      </c>
      <c r="K56" s="741">
        <v>0</v>
      </c>
      <c r="L56" s="741">
        <f t="shared" si="3"/>
        <v>0</v>
      </c>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row>
    <row r="57" spans="1:173" ht="23" customHeight="1">
      <c r="A57" s="1308"/>
      <c r="B57" s="1312"/>
      <c r="C57" s="1014" t="s">
        <v>1055</v>
      </c>
      <c r="D57" s="741">
        <v>0</v>
      </c>
      <c r="E57" s="741">
        <v>0</v>
      </c>
      <c r="F57" s="741">
        <v>24</v>
      </c>
      <c r="G57" s="741">
        <v>26</v>
      </c>
      <c r="H57" s="741">
        <v>25</v>
      </c>
      <c r="I57" s="741">
        <v>25</v>
      </c>
      <c r="J57" s="741">
        <v>11</v>
      </c>
      <c r="K57" s="741">
        <v>11</v>
      </c>
      <c r="L57" s="741">
        <f t="shared" si="3"/>
        <v>122</v>
      </c>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row>
    <row r="58" spans="1:173" ht="23" customHeight="1">
      <c r="A58" s="1313" t="s">
        <v>636</v>
      </c>
      <c r="B58" s="1101" t="s">
        <v>550</v>
      </c>
      <c r="C58" s="1013" t="s">
        <v>635</v>
      </c>
      <c r="D58" s="1012">
        <v>26</v>
      </c>
      <c r="E58" s="1012">
        <v>29</v>
      </c>
      <c r="F58" s="1012">
        <v>10</v>
      </c>
      <c r="G58" s="1012">
        <v>0</v>
      </c>
      <c r="H58" s="1012">
        <v>0</v>
      </c>
      <c r="I58" s="1012">
        <v>0</v>
      </c>
      <c r="J58" s="1012">
        <v>0</v>
      </c>
      <c r="K58" s="1012">
        <v>0</v>
      </c>
      <c r="L58" s="1011">
        <v>65</v>
      </c>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row>
    <row r="59" spans="1:173" ht="23" customHeight="1">
      <c r="A59" s="1314"/>
      <c r="B59" s="1102"/>
      <c r="C59" s="1006" t="s">
        <v>1295</v>
      </c>
      <c r="D59" s="741">
        <v>7</v>
      </c>
      <c r="E59" s="741">
        <v>0</v>
      </c>
      <c r="F59" s="741">
        <v>0</v>
      </c>
      <c r="G59" s="741">
        <v>0</v>
      </c>
      <c r="H59" s="741">
        <v>0</v>
      </c>
      <c r="I59" s="741">
        <v>0</v>
      </c>
      <c r="J59" s="741">
        <v>0</v>
      </c>
      <c r="K59" s="741">
        <v>0</v>
      </c>
      <c r="L59" s="754">
        <f t="shared" ref="L59:L64" si="4">SUM(D59:I59)</f>
        <v>7</v>
      </c>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row>
    <row r="60" spans="1:173" ht="23" customHeight="1">
      <c r="A60" s="1314"/>
      <c r="B60" s="1102"/>
      <c r="C60" s="1006" t="s">
        <v>1294</v>
      </c>
      <c r="D60" s="741">
        <v>3</v>
      </c>
      <c r="E60" s="741">
        <v>4</v>
      </c>
      <c r="F60" s="741">
        <v>0</v>
      </c>
      <c r="G60" s="741">
        <v>0</v>
      </c>
      <c r="H60" s="741">
        <v>0</v>
      </c>
      <c r="I60" s="741">
        <v>0</v>
      </c>
      <c r="J60" s="741">
        <v>0</v>
      </c>
      <c r="K60" s="741">
        <v>0</v>
      </c>
      <c r="L60" s="754">
        <f t="shared" si="4"/>
        <v>7</v>
      </c>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row>
    <row r="61" spans="1:173" ht="23" customHeight="1">
      <c r="A61" s="1314"/>
      <c r="B61" s="1102"/>
      <c r="C61" s="1006" t="s">
        <v>129</v>
      </c>
      <c r="D61" s="741">
        <v>1</v>
      </c>
      <c r="E61" s="741">
        <v>18</v>
      </c>
      <c r="F61" s="741">
        <v>0</v>
      </c>
      <c r="G61" s="741">
        <v>0</v>
      </c>
      <c r="H61" s="741">
        <v>0</v>
      </c>
      <c r="I61" s="741">
        <v>0</v>
      </c>
      <c r="J61" s="741">
        <v>0</v>
      </c>
      <c r="K61" s="741">
        <v>0</v>
      </c>
      <c r="L61" s="754">
        <f t="shared" si="4"/>
        <v>19</v>
      </c>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row>
    <row r="62" spans="1:173" ht="23" customHeight="1">
      <c r="A62" s="1314"/>
      <c r="B62" s="1102"/>
      <c r="C62" s="1006" t="s">
        <v>1298</v>
      </c>
      <c r="D62" s="741">
        <v>8</v>
      </c>
      <c r="E62" s="741">
        <v>0</v>
      </c>
      <c r="F62" s="741">
        <v>0</v>
      </c>
      <c r="G62" s="741">
        <v>0</v>
      </c>
      <c r="H62" s="741">
        <v>0</v>
      </c>
      <c r="I62" s="741">
        <v>0</v>
      </c>
      <c r="J62" s="741">
        <v>0</v>
      </c>
      <c r="K62" s="741">
        <v>0</v>
      </c>
      <c r="L62" s="754">
        <f t="shared" si="4"/>
        <v>8</v>
      </c>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row>
    <row r="63" spans="1:173" ht="23" customHeight="1">
      <c r="A63" s="1314"/>
      <c r="B63" s="1102"/>
      <c r="C63" s="1006" t="s">
        <v>133</v>
      </c>
      <c r="D63" s="741">
        <v>1</v>
      </c>
      <c r="E63" s="741">
        <v>0</v>
      </c>
      <c r="F63" s="741">
        <v>10</v>
      </c>
      <c r="G63" s="741">
        <v>0</v>
      </c>
      <c r="H63" s="741">
        <v>0</v>
      </c>
      <c r="I63" s="741">
        <v>0</v>
      </c>
      <c r="J63" s="741">
        <v>0</v>
      </c>
      <c r="K63" s="741">
        <v>0</v>
      </c>
      <c r="L63" s="754">
        <f t="shared" si="4"/>
        <v>11</v>
      </c>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row>
    <row r="64" spans="1:173" ht="23" customHeight="1">
      <c r="A64" s="1314"/>
      <c r="B64" s="1187"/>
      <c r="C64" s="1006" t="s">
        <v>134</v>
      </c>
      <c r="D64" s="741">
        <v>6</v>
      </c>
      <c r="E64" s="741">
        <v>7</v>
      </c>
      <c r="F64" s="741">
        <v>0</v>
      </c>
      <c r="G64" s="741">
        <v>0</v>
      </c>
      <c r="H64" s="741">
        <v>0</v>
      </c>
      <c r="I64" s="741">
        <v>0</v>
      </c>
      <c r="J64" s="741">
        <v>0</v>
      </c>
      <c r="K64" s="741">
        <v>0</v>
      </c>
      <c r="L64" s="754">
        <f t="shared" si="4"/>
        <v>13</v>
      </c>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row>
    <row r="65" spans="1:173" ht="23" customHeight="1">
      <c r="A65" s="1314"/>
      <c r="B65" s="856" t="s">
        <v>1297</v>
      </c>
      <c r="C65" s="1010" t="s">
        <v>924</v>
      </c>
      <c r="D65" s="745">
        <v>0</v>
      </c>
      <c r="E65" s="745">
        <v>46</v>
      </c>
      <c r="F65" s="745">
        <v>0</v>
      </c>
      <c r="G65" s="745">
        <v>30</v>
      </c>
      <c r="H65" s="745">
        <v>40</v>
      </c>
      <c r="I65" s="745">
        <v>20</v>
      </c>
      <c r="J65" s="745">
        <v>13</v>
      </c>
      <c r="K65" s="745">
        <v>13</v>
      </c>
      <c r="L65" s="755">
        <f t="shared" ref="L65:L71" si="5">SUM(D65:K65)</f>
        <v>162</v>
      </c>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row>
    <row r="66" spans="1:173" ht="23" customHeight="1">
      <c r="A66" s="1314"/>
      <c r="B66" s="1009" t="s">
        <v>550</v>
      </c>
      <c r="C66" s="822" t="s">
        <v>1296</v>
      </c>
      <c r="D66" s="741">
        <v>672</v>
      </c>
      <c r="E66" s="741">
        <v>4087</v>
      </c>
      <c r="F66" s="743">
        <v>842</v>
      </c>
      <c r="G66" s="741">
        <v>3338</v>
      </c>
      <c r="H66" s="741">
        <v>2724</v>
      </c>
      <c r="I66" s="741">
        <v>1478</v>
      </c>
      <c r="J66" s="741">
        <v>2095</v>
      </c>
      <c r="K66" s="741">
        <v>2095</v>
      </c>
      <c r="L66" s="754">
        <f t="shared" si="5"/>
        <v>17331</v>
      </c>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row>
    <row r="67" spans="1:173" ht="23" customHeight="1">
      <c r="A67" s="1314"/>
      <c r="B67" s="947" t="s">
        <v>931</v>
      </c>
      <c r="C67" s="822" t="s">
        <v>925</v>
      </c>
      <c r="D67" s="741">
        <v>0</v>
      </c>
      <c r="E67" s="741">
        <v>9</v>
      </c>
      <c r="F67" s="741"/>
      <c r="G67" s="741">
        <v>0</v>
      </c>
      <c r="H67" s="741">
        <v>38</v>
      </c>
      <c r="I67" s="741">
        <v>1</v>
      </c>
      <c r="J67" s="741">
        <v>1</v>
      </c>
      <c r="K67" s="741">
        <v>1</v>
      </c>
      <c r="L67" s="754">
        <f t="shared" si="5"/>
        <v>50</v>
      </c>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row>
    <row r="68" spans="1:173" ht="23" customHeight="1">
      <c r="A68" s="1314"/>
      <c r="B68" s="1009" t="s">
        <v>550</v>
      </c>
      <c r="C68" s="1008" t="s">
        <v>926</v>
      </c>
      <c r="D68" s="740">
        <v>5</v>
      </c>
      <c r="E68" s="740">
        <v>45</v>
      </c>
      <c r="F68" s="740">
        <v>33</v>
      </c>
      <c r="G68" s="740">
        <v>50</v>
      </c>
      <c r="H68" s="740">
        <v>72</v>
      </c>
      <c r="I68" s="740">
        <v>52</v>
      </c>
      <c r="J68" s="740">
        <v>25</v>
      </c>
      <c r="K68" s="740">
        <v>25</v>
      </c>
      <c r="L68" s="753">
        <f t="shared" si="5"/>
        <v>307</v>
      </c>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row>
    <row r="69" spans="1:173" ht="23" customHeight="1">
      <c r="A69" s="1314"/>
      <c r="B69" s="947" t="s">
        <v>930</v>
      </c>
      <c r="C69" s="822" t="s">
        <v>927</v>
      </c>
      <c r="D69" s="741">
        <v>0</v>
      </c>
      <c r="E69" s="741">
        <v>109</v>
      </c>
      <c r="F69" s="741">
        <v>14</v>
      </c>
      <c r="G69" s="741">
        <v>82</v>
      </c>
      <c r="H69" s="741">
        <v>68</v>
      </c>
      <c r="I69" s="741">
        <v>49</v>
      </c>
      <c r="J69" s="741">
        <v>32</v>
      </c>
      <c r="K69" s="741">
        <v>32</v>
      </c>
      <c r="L69" s="754">
        <f t="shared" si="5"/>
        <v>386</v>
      </c>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row>
    <row r="70" spans="1:173" ht="23" customHeight="1">
      <c r="A70" s="1314"/>
      <c r="B70" s="947" t="s">
        <v>929</v>
      </c>
      <c r="C70" s="1008" t="s">
        <v>928</v>
      </c>
      <c r="D70" s="745">
        <v>0</v>
      </c>
      <c r="E70" s="745">
        <v>5</v>
      </c>
      <c r="F70" s="745">
        <v>460</v>
      </c>
      <c r="G70" s="745">
        <v>0</v>
      </c>
      <c r="H70" s="745">
        <v>0</v>
      </c>
      <c r="I70" s="745">
        <v>0</v>
      </c>
      <c r="J70" s="745">
        <v>0</v>
      </c>
      <c r="K70" s="745">
        <v>0</v>
      </c>
      <c r="L70" s="755">
        <f t="shared" si="5"/>
        <v>465</v>
      </c>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row>
    <row r="71" spans="1:173" ht="23" customHeight="1">
      <c r="A71" s="1314"/>
      <c r="B71" s="1101" t="s">
        <v>552</v>
      </c>
      <c r="C71" s="1007" t="s">
        <v>518</v>
      </c>
      <c r="D71" s="745">
        <v>40</v>
      </c>
      <c r="E71" s="745">
        <v>53</v>
      </c>
      <c r="F71" s="745">
        <v>0</v>
      </c>
      <c r="G71" s="745">
        <v>0</v>
      </c>
      <c r="H71" s="745">
        <v>0</v>
      </c>
      <c r="I71" s="745">
        <v>0</v>
      </c>
      <c r="J71" s="745">
        <v>0</v>
      </c>
      <c r="K71" s="745">
        <v>0</v>
      </c>
      <c r="L71" s="755">
        <f t="shared" si="5"/>
        <v>93</v>
      </c>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row>
    <row r="72" spans="1:173" ht="23" customHeight="1">
      <c r="A72" s="1314"/>
      <c r="B72" s="1102"/>
      <c r="C72" s="1006" t="s">
        <v>126</v>
      </c>
      <c r="D72" s="741">
        <v>0</v>
      </c>
      <c r="E72" s="741">
        <v>0</v>
      </c>
      <c r="F72" s="741">
        <v>0</v>
      </c>
      <c r="G72" s="741">
        <v>0</v>
      </c>
      <c r="H72" s="741">
        <v>0</v>
      </c>
      <c r="I72" s="741">
        <v>0</v>
      </c>
      <c r="J72" s="741">
        <v>0</v>
      </c>
      <c r="K72" s="741">
        <v>0</v>
      </c>
      <c r="L72" s="754">
        <f t="shared" ref="L72:L80" si="6">SUM(D72:I72)</f>
        <v>0</v>
      </c>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row>
    <row r="73" spans="1:173" ht="23" customHeight="1">
      <c r="A73" s="1314"/>
      <c r="B73" s="1102"/>
      <c r="C73" s="1006" t="s">
        <v>1295</v>
      </c>
      <c r="D73" s="741">
        <v>0</v>
      </c>
      <c r="E73" s="741">
        <v>0</v>
      </c>
      <c r="F73" s="741">
        <v>0</v>
      </c>
      <c r="G73" s="741">
        <v>0</v>
      </c>
      <c r="H73" s="741">
        <v>0</v>
      </c>
      <c r="I73" s="741">
        <v>0</v>
      </c>
      <c r="J73" s="741">
        <v>0</v>
      </c>
      <c r="K73" s="741">
        <v>0</v>
      </c>
      <c r="L73" s="754">
        <f t="shared" si="6"/>
        <v>0</v>
      </c>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row>
    <row r="74" spans="1:173" ht="23" customHeight="1">
      <c r="A74" s="1314"/>
      <c r="B74" s="1102"/>
      <c r="C74" s="1006" t="s">
        <v>1294</v>
      </c>
      <c r="D74" s="741">
        <v>0</v>
      </c>
      <c r="E74" s="741">
        <v>0</v>
      </c>
      <c r="F74" s="741">
        <v>0</v>
      </c>
      <c r="G74" s="741">
        <v>0</v>
      </c>
      <c r="H74" s="741">
        <v>0</v>
      </c>
      <c r="I74" s="741">
        <v>0</v>
      </c>
      <c r="J74" s="741">
        <v>0</v>
      </c>
      <c r="K74" s="741">
        <v>0</v>
      </c>
      <c r="L74" s="754">
        <f t="shared" si="6"/>
        <v>0</v>
      </c>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row>
    <row r="75" spans="1:173" ht="23" customHeight="1">
      <c r="A75" s="1314"/>
      <c r="B75" s="1102"/>
      <c r="C75" s="1006" t="s">
        <v>128</v>
      </c>
      <c r="D75" s="741">
        <v>0</v>
      </c>
      <c r="E75" s="741">
        <v>0</v>
      </c>
      <c r="F75" s="741">
        <v>0</v>
      </c>
      <c r="G75" s="741">
        <v>0</v>
      </c>
      <c r="H75" s="741">
        <v>0</v>
      </c>
      <c r="I75" s="741">
        <v>0</v>
      </c>
      <c r="J75" s="741">
        <v>0</v>
      </c>
      <c r="K75" s="741">
        <v>0</v>
      </c>
      <c r="L75" s="754">
        <f t="shared" si="6"/>
        <v>0</v>
      </c>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row>
    <row r="76" spans="1:173" ht="23" customHeight="1">
      <c r="A76" s="1314"/>
      <c r="B76" s="1102"/>
      <c r="C76" s="1006" t="s">
        <v>129</v>
      </c>
      <c r="D76" s="741">
        <v>0</v>
      </c>
      <c r="E76" s="741">
        <v>0</v>
      </c>
      <c r="F76" s="741">
        <v>0</v>
      </c>
      <c r="G76" s="741">
        <v>0</v>
      </c>
      <c r="H76" s="741">
        <v>0</v>
      </c>
      <c r="I76" s="741">
        <v>0</v>
      </c>
      <c r="J76" s="741">
        <v>0</v>
      </c>
      <c r="K76" s="741">
        <v>0</v>
      </c>
      <c r="L76" s="754">
        <f t="shared" si="6"/>
        <v>0</v>
      </c>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row>
    <row r="77" spans="1:173" ht="23" customHeight="1">
      <c r="A77" s="1314"/>
      <c r="B77" s="1102"/>
      <c r="C77" s="1006" t="s">
        <v>130</v>
      </c>
      <c r="D77" s="741">
        <v>0</v>
      </c>
      <c r="E77" s="741">
        <v>52</v>
      </c>
      <c r="F77" s="741">
        <v>0</v>
      </c>
      <c r="G77" s="741">
        <v>0</v>
      </c>
      <c r="H77" s="741">
        <v>0</v>
      </c>
      <c r="I77" s="741">
        <v>0</v>
      </c>
      <c r="J77" s="741">
        <v>0</v>
      </c>
      <c r="K77" s="741">
        <v>0</v>
      </c>
      <c r="L77" s="754">
        <f t="shared" si="6"/>
        <v>52</v>
      </c>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row>
    <row r="78" spans="1:173" ht="23" customHeight="1">
      <c r="A78" s="1314"/>
      <c r="B78" s="1102"/>
      <c r="C78" s="1006" t="s">
        <v>133</v>
      </c>
      <c r="D78" s="741">
        <v>40</v>
      </c>
      <c r="E78" s="741">
        <v>0</v>
      </c>
      <c r="F78" s="741">
        <v>0</v>
      </c>
      <c r="G78" s="741">
        <v>0</v>
      </c>
      <c r="H78" s="741">
        <v>0</v>
      </c>
      <c r="I78" s="741">
        <v>0</v>
      </c>
      <c r="J78" s="741">
        <v>0</v>
      </c>
      <c r="K78" s="741">
        <v>0</v>
      </c>
      <c r="L78" s="754">
        <f t="shared" si="6"/>
        <v>40</v>
      </c>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row>
    <row r="79" spans="1:173" ht="23" customHeight="1">
      <c r="A79" s="1314"/>
      <c r="B79" s="1102"/>
      <c r="C79" s="1006" t="s">
        <v>134</v>
      </c>
      <c r="D79" s="741">
        <v>0</v>
      </c>
      <c r="E79" s="741">
        <v>0</v>
      </c>
      <c r="F79" s="741">
        <v>0</v>
      </c>
      <c r="G79" s="741">
        <v>0</v>
      </c>
      <c r="H79" s="741">
        <v>0</v>
      </c>
      <c r="I79" s="741">
        <v>0</v>
      </c>
      <c r="J79" s="741">
        <v>0</v>
      </c>
      <c r="K79" s="741">
        <v>0</v>
      </c>
      <c r="L79" s="754">
        <f t="shared" si="6"/>
        <v>0</v>
      </c>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row>
    <row r="80" spans="1:173" ht="23" customHeight="1">
      <c r="A80" s="1314"/>
      <c r="B80" s="1187"/>
      <c r="C80" s="1006" t="s">
        <v>135</v>
      </c>
      <c r="D80" s="741">
        <v>0</v>
      </c>
      <c r="E80" s="741">
        <v>1</v>
      </c>
      <c r="F80" s="741">
        <v>0</v>
      </c>
      <c r="G80" s="741">
        <v>0</v>
      </c>
      <c r="H80" s="741">
        <v>0</v>
      </c>
      <c r="I80" s="741">
        <v>0</v>
      </c>
      <c r="J80" s="741">
        <v>0</v>
      </c>
      <c r="K80" s="741">
        <v>0</v>
      </c>
      <c r="L80" s="754">
        <f t="shared" si="6"/>
        <v>1</v>
      </c>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row>
    <row r="81" spans="1:173" ht="27" customHeight="1">
      <c r="A81" s="1314"/>
      <c r="B81" s="857" t="s">
        <v>559</v>
      </c>
      <c r="C81" s="1005" t="s">
        <v>1293</v>
      </c>
      <c r="D81" s="740"/>
      <c r="E81" s="740"/>
      <c r="F81" s="740"/>
      <c r="G81" s="740"/>
      <c r="H81" s="740"/>
      <c r="I81" s="740"/>
      <c r="J81" s="740"/>
      <c r="K81" s="740"/>
      <c r="L81" s="75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row>
    <row r="82" spans="1:173" ht="26" customHeight="1">
      <c r="A82" s="1314"/>
      <c r="B82" s="1004" t="s">
        <v>1292</v>
      </c>
      <c r="C82" s="1003" t="s">
        <v>1291</v>
      </c>
      <c r="D82" s="741">
        <v>13</v>
      </c>
      <c r="E82" s="741">
        <v>2</v>
      </c>
      <c r="F82" s="741">
        <v>0</v>
      </c>
      <c r="G82" s="741">
        <v>0</v>
      </c>
      <c r="H82" s="741">
        <v>0</v>
      </c>
      <c r="I82" s="741">
        <v>0</v>
      </c>
      <c r="J82" s="741">
        <v>0</v>
      </c>
      <c r="K82" s="741">
        <v>0</v>
      </c>
      <c r="L82" s="754">
        <f t="shared" ref="L82:L97" si="7">SUM(D82:K82)</f>
        <v>15</v>
      </c>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row>
    <row r="83" spans="1:173" ht="32" customHeight="1">
      <c r="A83" s="1314"/>
      <c r="B83" s="1002" t="s">
        <v>560</v>
      </c>
      <c r="C83" s="1001" t="s">
        <v>1290</v>
      </c>
      <c r="D83" s="741">
        <v>4</v>
      </c>
      <c r="E83" s="741">
        <v>1</v>
      </c>
      <c r="F83" s="741">
        <v>80</v>
      </c>
      <c r="G83" s="741">
        <v>0</v>
      </c>
      <c r="H83" s="741">
        <v>0</v>
      </c>
      <c r="I83" s="741">
        <v>230</v>
      </c>
      <c r="J83" s="741">
        <v>30</v>
      </c>
      <c r="K83" s="741">
        <v>30</v>
      </c>
      <c r="L83" s="754">
        <f t="shared" si="7"/>
        <v>375</v>
      </c>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row>
    <row r="84" spans="1:173" ht="37" customHeight="1" thickBot="1">
      <c r="A84" s="1315"/>
      <c r="B84" s="1000" t="s">
        <v>561</v>
      </c>
      <c r="C84" s="999" t="s">
        <v>549</v>
      </c>
      <c r="D84" s="998">
        <v>6</v>
      </c>
      <c r="E84" s="757">
        <v>7</v>
      </c>
      <c r="F84" s="757">
        <v>0</v>
      </c>
      <c r="G84" s="757">
        <v>0</v>
      </c>
      <c r="H84" s="757">
        <v>0</v>
      </c>
      <c r="I84" s="757">
        <v>0</v>
      </c>
      <c r="J84" s="757">
        <v>1</v>
      </c>
      <c r="K84" s="757">
        <v>1</v>
      </c>
      <c r="L84" s="755">
        <f t="shared" si="7"/>
        <v>15</v>
      </c>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row>
    <row r="85" spans="1:173" ht="23" customHeight="1">
      <c r="A85" s="1144" t="s">
        <v>624</v>
      </c>
      <c r="B85" s="1316" t="s">
        <v>553</v>
      </c>
      <c r="C85" s="997" t="s">
        <v>1152</v>
      </c>
      <c r="D85" s="758">
        <v>66</v>
      </c>
      <c r="E85" s="759">
        <v>68</v>
      </c>
      <c r="F85" s="759">
        <v>25</v>
      </c>
      <c r="G85" s="759">
        <v>36</v>
      </c>
      <c r="H85" s="759">
        <v>34</v>
      </c>
      <c r="I85" s="759">
        <v>42</v>
      </c>
      <c r="J85" s="759">
        <v>26</v>
      </c>
      <c r="K85" s="759">
        <v>26</v>
      </c>
      <c r="L85" s="760">
        <f t="shared" si="7"/>
        <v>323</v>
      </c>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row>
    <row r="86" spans="1:173" ht="23" customHeight="1">
      <c r="A86" s="1145"/>
      <c r="B86" s="1317"/>
      <c r="C86" s="744" t="s">
        <v>519</v>
      </c>
      <c r="D86" s="741">
        <v>0</v>
      </c>
      <c r="E86" s="741">
        <v>0</v>
      </c>
      <c r="F86" s="741">
        <v>0</v>
      </c>
      <c r="G86" s="741">
        <v>2</v>
      </c>
      <c r="H86" s="741">
        <v>0</v>
      </c>
      <c r="I86" s="741">
        <v>28</v>
      </c>
      <c r="J86" s="741">
        <v>3</v>
      </c>
      <c r="K86" s="741">
        <v>3</v>
      </c>
      <c r="L86" s="754">
        <f t="shared" si="7"/>
        <v>36</v>
      </c>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row>
    <row r="87" spans="1:173" ht="23" customHeight="1">
      <c r="A87" s="1145"/>
      <c r="B87" s="1317"/>
      <c r="C87" s="744" t="s">
        <v>1289</v>
      </c>
      <c r="D87" s="741">
        <v>0</v>
      </c>
      <c r="E87" s="741">
        <v>0</v>
      </c>
      <c r="F87" s="741">
        <v>2</v>
      </c>
      <c r="G87" s="741">
        <v>0</v>
      </c>
      <c r="H87" s="741">
        <v>0</v>
      </c>
      <c r="I87" s="741">
        <v>14</v>
      </c>
      <c r="J87" s="741">
        <v>1</v>
      </c>
      <c r="K87" s="741">
        <v>1</v>
      </c>
      <c r="L87" s="754">
        <f t="shared" si="7"/>
        <v>18</v>
      </c>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row>
    <row r="88" spans="1:173" ht="23" customHeight="1">
      <c r="A88" s="1145"/>
      <c r="B88" s="1317"/>
      <c r="C88" s="992" t="s">
        <v>1143</v>
      </c>
      <c r="D88" s="741">
        <v>0</v>
      </c>
      <c r="E88" s="741">
        <v>1</v>
      </c>
      <c r="F88" s="741">
        <v>0</v>
      </c>
      <c r="G88" s="741">
        <v>2</v>
      </c>
      <c r="H88" s="741">
        <v>0</v>
      </c>
      <c r="I88" s="741">
        <v>0</v>
      </c>
      <c r="J88" s="741">
        <v>0</v>
      </c>
      <c r="K88" s="741">
        <v>0</v>
      </c>
      <c r="L88" s="754">
        <f t="shared" si="7"/>
        <v>3</v>
      </c>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row>
    <row r="89" spans="1:173" ht="23" customHeight="1">
      <c r="A89" s="1145"/>
      <c r="B89" s="1317"/>
      <c r="C89" s="992" t="s">
        <v>520</v>
      </c>
      <c r="D89" s="741">
        <v>0</v>
      </c>
      <c r="E89" s="741">
        <v>0</v>
      </c>
      <c r="F89" s="741">
        <v>0</v>
      </c>
      <c r="G89" s="741">
        <v>0</v>
      </c>
      <c r="H89" s="741">
        <v>0</v>
      </c>
      <c r="I89" s="741">
        <v>0</v>
      </c>
      <c r="J89" s="741">
        <v>0</v>
      </c>
      <c r="K89" s="741">
        <v>0</v>
      </c>
      <c r="L89" s="754">
        <f t="shared" si="7"/>
        <v>0</v>
      </c>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row>
    <row r="90" spans="1:173" ht="23" customHeight="1">
      <c r="A90" s="1145"/>
      <c r="B90" s="1317"/>
      <c r="C90" s="992" t="s">
        <v>1144</v>
      </c>
      <c r="D90" s="741">
        <v>0</v>
      </c>
      <c r="E90" s="741">
        <v>0</v>
      </c>
      <c r="F90" s="741">
        <v>0</v>
      </c>
      <c r="G90" s="741">
        <v>0</v>
      </c>
      <c r="H90" s="741">
        <v>0</v>
      </c>
      <c r="I90" s="741">
        <v>0</v>
      </c>
      <c r="J90" s="741">
        <v>0</v>
      </c>
      <c r="K90" s="741">
        <v>0</v>
      </c>
      <c r="L90" s="754">
        <f t="shared" si="7"/>
        <v>0</v>
      </c>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row>
    <row r="91" spans="1:173" ht="23" customHeight="1">
      <c r="A91" s="1145"/>
      <c r="B91" s="1318"/>
      <c r="C91" s="992" t="s">
        <v>521</v>
      </c>
      <c r="D91" s="741">
        <v>66</v>
      </c>
      <c r="E91" s="741">
        <v>67</v>
      </c>
      <c r="F91" s="741">
        <v>23</v>
      </c>
      <c r="G91" s="741">
        <v>32</v>
      </c>
      <c r="H91" s="741">
        <v>34</v>
      </c>
      <c r="I91" s="741">
        <v>0</v>
      </c>
      <c r="J91" s="741">
        <v>22</v>
      </c>
      <c r="K91" s="741">
        <v>22</v>
      </c>
      <c r="L91" s="754">
        <f t="shared" si="7"/>
        <v>266</v>
      </c>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row>
    <row r="92" spans="1:173" ht="23" customHeight="1">
      <c r="A92" s="1145"/>
      <c r="B92" s="1316" t="s">
        <v>554</v>
      </c>
      <c r="C92" s="996" t="s">
        <v>522</v>
      </c>
      <c r="D92" s="740">
        <v>0</v>
      </c>
      <c r="E92" s="740">
        <v>32</v>
      </c>
      <c r="F92" s="740">
        <v>9</v>
      </c>
      <c r="G92" s="740">
        <v>4</v>
      </c>
      <c r="H92" s="740">
        <v>8</v>
      </c>
      <c r="I92" s="740">
        <v>6</v>
      </c>
      <c r="J92" s="740">
        <v>6</v>
      </c>
      <c r="K92" s="740">
        <v>6</v>
      </c>
      <c r="L92" s="753">
        <f t="shared" si="7"/>
        <v>71</v>
      </c>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row>
    <row r="93" spans="1:173" ht="23" customHeight="1">
      <c r="A93" s="1145"/>
      <c r="B93" s="1317"/>
      <c r="C93" s="746" t="s">
        <v>1145</v>
      </c>
      <c r="D93" s="741">
        <v>0</v>
      </c>
      <c r="E93" s="741">
        <v>8</v>
      </c>
      <c r="F93" s="741">
        <v>6</v>
      </c>
      <c r="G93" s="741">
        <v>2</v>
      </c>
      <c r="H93" s="741">
        <v>4</v>
      </c>
      <c r="I93" s="741">
        <v>4</v>
      </c>
      <c r="J93" s="741">
        <v>2</v>
      </c>
      <c r="K93" s="741">
        <v>2</v>
      </c>
      <c r="L93" s="754">
        <f t="shared" si="7"/>
        <v>28</v>
      </c>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row>
    <row r="94" spans="1:173" ht="23" customHeight="1">
      <c r="A94" s="1145"/>
      <c r="B94" s="1317"/>
      <c r="C94" s="746" t="s">
        <v>1146</v>
      </c>
      <c r="D94" s="741">
        <v>0</v>
      </c>
      <c r="E94" s="741">
        <v>19</v>
      </c>
      <c r="F94" s="741">
        <v>1</v>
      </c>
      <c r="G94" s="741">
        <v>0</v>
      </c>
      <c r="H94" s="741">
        <v>0</v>
      </c>
      <c r="I94" s="741">
        <v>0</v>
      </c>
      <c r="J94" s="741">
        <v>2</v>
      </c>
      <c r="K94" s="741">
        <v>2</v>
      </c>
      <c r="L94" s="754">
        <f t="shared" si="7"/>
        <v>24</v>
      </c>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row>
    <row r="95" spans="1:173" ht="23" customHeight="1">
      <c r="A95" s="1145"/>
      <c r="B95" s="1317"/>
      <c r="C95" s="746" t="s">
        <v>1288</v>
      </c>
      <c r="D95" s="741">
        <v>0</v>
      </c>
      <c r="E95" s="741">
        <v>4</v>
      </c>
      <c r="F95" s="741">
        <v>0</v>
      </c>
      <c r="G95" s="741">
        <v>2</v>
      </c>
      <c r="H95" s="741">
        <v>4</v>
      </c>
      <c r="I95" s="741">
        <v>0</v>
      </c>
      <c r="J95" s="741">
        <v>1</v>
      </c>
      <c r="K95" s="741">
        <v>1</v>
      </c>
      <c r="L95" s="754">
        <f t="shared" si="7"/>
        <v>12</v>
      </c>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row>
    <row r="96" spans="1:173" ht="23" customHeight="1">
      <c r="A96" s="1145"/>
      <c r="B96" s="1318"/>
      <c r="C96" s="746" t="s">
        <v>523</v>
      </c>
      <c r="D96" s="741">
        <v>0</v>
      </c>
      <c r="E96" s="741">
        <v>1</v>
      </c>
      <c r="F96" s="741">
        <v>2</v>
      </c>
      <c r="G96" s="741">
        <v>0</v>
      </c>
      <c r="H96" s="741">
        <v>0</v>
      </c>
      <c r="I96" s="741">
        <v>2</v>
      </c>
      <c r="J96" s="741">
        <v>1</v>
      </c>
      <c r="K96" s="741">
        <v>1</v>
      </c>
      <c r="L96" s="754">
        <f t="shared" si="7"/>
        <v>7</v>
      </c>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row>
    <row r="97" spans="1:173" ht="23" customHeight="1">
      <c r="A97" s="1145"/>
      <c r="B97" s="1316" t="s">
        <v>555</v>
      </c>
      <c r="C97" s="995" t="s">
        <v>1287</v>
      </c>
      <c r="D97" s="745">
        <v>61</v>
      </c>
      <c r="E97" s="745">
        <v>38</v>
      </c>
      <c r="F97" s="745">
        <v>2</v>
      </c>
      <c r="G97" s="745">
        <v>10</v>
      </c>
      <c r="H97" s="745">
        <v>50</v>
      </c>
      <c r="I97" s="745">
        <v>5</v>
      </c>
      <c r="J97" s="745">
        <v>10</v>
      </c>
      <c r="K97" s="745">
        <v>10</v>
      </c>
      <c r="L97" s="755">
        <f t="shared" si="7"/>
        <v>186</v>
      </c>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row>
    <row r="98" spans="1:173" ht="23" customHeight="1">
      <c r="A98" s="1145"/>
      <c r="B98" s="1317"/>
      <c r="C98" s="992" t="s">
        <v>1286</v>
      </c>
      <c r="D98" s="741">
        <v>1</v>
      </c>
      <c r="E98" s="741">
        <v>0</v>
      </c>
      <c r="F98" s="741">
        <v>0</v>
      </c>
      <c r="G98" s="741">
        <v>0</v>
      </c>
      <c r="H98" s="741">
        <v>0</v>
      </c>
      <c r="I98" s="741">
        <v>0</v>
      </c>
      <c r="J98" s="741">
        <v>0</v>
      </c>
      <c r="K98" s="741">
        <v>0</v>
      </c>
      <c r="L98" s="754">
        <v>1</v>
      </c>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row>
    <row r="99" spans="1:173" ht="23" customHeight="1">
      <c r="A99" s="1145"/>
      <c r="B99" s="1317"/>
      <c r="C99" s="992" t="s">
        <v>524</v>
      </c>
      <c r="D99" s="741">
        <v>30</v>
      </c>
      <c r="E99" s="741">
        <v>23</v>
      </c>
      <c r="F99" s="741">
        <v>0</v>
      </c>
      <c r="G99" s="741">
        <v>2</v>
      </c>
      <c r="H99" s="741">
        <v>12</v>
      </c>
      <c r="I99" s="741">
        <v>0</v>
      </c>
      <c r="J99" s="741">
        <v>3</v>
      </c>
      <c r="K99" s="741">
        <v>3</v>
      </c>
      <c r="L99" s="754">
        <f t="shared" ref="L99:L113" si="8">SUM(D99:K99)</f>
        <v>73</v>
      </c>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row>
    <row r="100" spans="1:173" ht="23" customHeight="1">
      <c r="A100" s="1145"/>
      <c r="B100" s="1317"/>
      <c r="C100" s="992" t="s">
        <v>525</v>
      </c>
      <c r="D100" s="741">
        <v>0</v>
      </c>
      <c r="E100" s="741">
        <v>0</v>
      </c>
      <c r="F100" s="741">
        <v>0</v>
      </c>
      <c r="G100" s="741">
        <v>0</v>
      </c>
      <c r="H100" s="741">
        <v>0</v>
      </c>
      <c r="I100" s="741">
        <v>0</v>
      </c>
      <c r="J100" s="741">
        <v>0</v>
      </c>
      <c r="K100" s="741">
        <v>0</v>
      </c>
      <c r="L100" s="754">
        <f t="shared" si="8"/>
        <v>0</v>
      </c>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row>
    <row r="101" spans="1:173" ht="23" customHeight="1">
      <c r="A101" s="1145"/>
      <c r="B101" s="1317"/>
      <c r="C101" s="992" t="s">
        <v>526</v>
      </c>
      <c r="D101" s="741">
        <v>0</v>
      </c>
      <c r="E101" s="741">
        <v>0</v>
      </c>
      <c r="F101" s="741">
        <v>0</v>
      </c>
      <c r="G101" s="741">
        <v>0</v>
      </c>
      <c r="H101" s="741">
        <v>0</v>
      </c>
      <c r="I101" s="741">
        <v>0</v>
      </c>
      <c r="J101" s="741">
        <v>0</v>
      </c>
      <c r="K101" s="741">
        <v>0</v>
      </c>
      <c r="L101" s="754">
        <f t="shared" si="8"/>
        <v>0</v>
      </c>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row>
    <row r="102" spans="1:173" ht="23" customHeight="1">
      <c r="A102" s="1145"/>
      <c r="B102" s="1317"/>
      <c r="C102" s="992" t="s">
        <v>1147</v>
      </c>
      <c r="D102" s="741">
        <v>30</v>
      </c>
      <c r="E102" s="741">
        <v>14</v>
      </c>
      <c r="F102" s="741">
        <v>2</v>
      </c>
      <c r="G102" s="741">
        <v>8</v>
      </c>
      <c r="H102" s="741">
        <v>24</v>
      </c>
      <c r="I102" s="741">
        <v>5</v>
      </c>
      <c r="J102" s="741">
        <v>5</v>
      </c>
      <c r="K102" s="741">
        <v>5</v>
      </c>
      <c r="L102" s="754">
        <f t="shared" si="8"/>
        <v>93</v>
      </c>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row>
    <row r="103" spans="1:173" ht="23" customHeight="1">
      <c r="A103" s="1145"/>
      <c r="B103" s="1317"/>
      <c r="C103" s="992" t="s">
        <v>527</v>
      </c>
      <c r="D103" s="741">
        <v>0</v>
      </c>
      <c r="E103" s="741">
        <v>0</v>
      </c>
      <c r="F103" s="741">
        <v>0</v>
      </c>
      <c r="G103" s="741">
        <v>0</v>
      </c>
      <c r="H103" s="741">
        <v>2</v>
      </c>
      <c r="I103" s="741">
        <v>0</v>
      </c>
      <c r="J103" s="741">
        <v>1</v>
      </c>
      <c r="K103" s="741">
        <v>1</v>
      </c>
      <c r="L103" s="754">
        <f t="shared" si="8"/>
        <v>4</v>
      </c>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row>
    <row r="104" spans="1:173" ht="23" customHeight="1">
      <c r="A104" s="1145"/>
      <c r="B104" s="1318"/>
      <c r="C104" s="992" t="s">
        <v>1148</v>
      </c>
      <c r="D104" s="741">
        <v>0</v>
      </c>
      <c r="E104" s="741">
        <v>1</v>
      </c>
      <c r="F104" s="741">
        <v>0</v>
      </c>
      <c r="G104" s="741">
        <v>0</v>
      </c>
      <c r="H104" s="741">
        <v>12</v>
      </c>
      <c r="I104" s="741">
        <v>0</v>
      </c>
      <c r="J104" s="741">
        <v>1</v>
      </c>
      <c r="K104" s="741">
        <v>1</v>
      </c>
      <c r="L104" s="754">
        <f t="shared" si="8"/>
        <v>15</v>
      </c>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row>
    <row r="105" spans="1:173" ht="23" customHeight="1">
      <c r="A105" s="1145"/>
      <c r="B105" s="1316" t="s">
        <v>556</v>
      </c>
      <c r="C105" s="994" t="s">
        <v>528</v>
      </c>
      <c r="D105" s="745">
        <v>22</v>
      </c>
      <c r="E105" s="745">
        <v>32</v>
      </c>
      <c r="F105" s="745">
        <v>11</v>
      </c>
      <c r="G105" s="745">
        <v>28</v>
      </c>
      <c r="H105" s="745">
        <v>5</v>
      </c>
      <c r="I105" s="745">
        <v>33</v>
      </c>
      <c r="J105" s="745">
        <v>13</v>
      </c>
      <c r="K105" s="745">
        <v>13</v>
      </c>
      <c r="L105" s="755">
        <f t="shared" si="8"/>
        <v>157</v>
      </c>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row>
    <row r="106" spans="1:173" ht="23" customHeight="1">
      <c r="A106" s="1145"/>
      <c r="B106" s="1317"/>
      <c r="C106" s="992" t="s">
        <v>529</v>
      </c>
      <c r="D106" s="741">
        <v>22</v>
      </c>
      <c r="E106" s="741">
        <v>0</v>
      </c>
      <c r="F106" s="741">
        <v>0</v>
      </c>
      <c r="G106" s="741">
        <v>0</v>
      </c>
      <c r="H106" s="741">
        <v>0</v>
      </c>
      <c r="I106" s="741">
        <v>0</v>
      </c>
      <c r="J106" s="741">
        <v>2</v>
      </c>
      <c r="K106" s="741">
        <v>2</v>
      </c>
      <c r="L106" s="754">
        <f t="shared" si="8"/>
        <v>26</v>
      </c>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row>
    <row r="107" spans="1:173" ht="33" customHeight="1">
      <c r="A107" s="1145"/>
      <c r="B107" s="1317"/>
      <c r="C107" s="992" t="s">
        <v>530</v>
      </c>
      <c r="D107" s="741">
        <v>0</v>
      </c>
      <c r="E107" s="741">
        <v>32</v>
      </c>
      <c r="F107" s="741">
        <v>11</v>
      </c>
      <c r="G107" s="741">
        <v>28</v>
      </c>
      <c r="H107" s="741">
        <v>5</v>
      </c>
      <c r="I107" s="741">
        <v>33</v>
      </c>
      <c r="J107" s="741">
        <v>11</v>
      </c>
      <c r="K107" s="741">
        <v>11</v>
      </c>
      <c r="L107" s="754">
        <f t="shared" si="8"/>
        <v>131</v>
      </c>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row>
    <row r="108" spans="1:173" ht="43" customHeight="1">
      <c r="A108" s="1145"/>
      <c r="B108" s="1318"/>
      <c r="C108" s="350" t="s">
        <v>531</v>
      </c>
      <c r="D108" s="745">
        <v>0</v>
      </c>
      <c r="E108" s="745">
        <v>0</v>
      </c>
      <c r="F108" s="745">
        <v>0</v>
      </c>
      <c r="G108" s="745">
        <v>0</v>
      </c>
      <c r="H108" s="745">
        <v>0</v>
      </c>
      <c r="I108" s="745">
        <v>0</v>
      </c>
      <c r="J108" s="745">
        <v>0</v>
      </c>
      <c r="K108" s="745">
        <v>0</v>
      </c>
      <c r="L108" s="755">
        <f t="shared" si="8"/>
        <v>0</v>
      </c>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row>
    <row r="109" spans="1:173" ht="23" customHeight="1">
      <c r="A109" s="1145"/>
      <c r="B109" s="1316" t="s">
        <v>556</v>
      </c>
      <c r="C109" s="350" t="s">
        <v>1153</v>
      </c>
      <c r="D109" s="745">
        <v>18</v>
      </c>
      <c r="E109" s="745">
        <v>18</v>
      </c>
      <c r="F109" s="745">
        <v>4</v>
      </c>
      <c r="G109" s="745">
        <v>18</v>
      </c>
      <c r="H109" s="745">
        <v>6</v>
      </c>
      <c r="I109" s="745">
        <f>SUM(I110:I116)</f>
        <v>13</v>
      </c>
      <c r="J109" s="745">
        <v>6</v>
      </c>
      <c r="K109" s="745">
        <v>6</v>
      </c>
      <c r="L109" s="755">
        <f t="shared" si="8"/>
        <v>89</v>
      </c>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row>
    <row r="110" spans="1:173" ht="23" customHeight="1">
      <c r="A110" s="1145"/>
      <c r="B110" s="1317"/>
      <c r="C110" s="746" t="s">
        <v>1149</v>
      </c>
      <c r="D110" s="741">
        <v>0</v>
      </c>
      <c r="E110" s="741">
        <v>5</v>
      </c>
      <c r="F110" s="741">
        <v>1</v>
      </c>
      <c r="G110" s="741">
        <v>2</v>
      </c>
      <c r="H110" s="741">
        <v>0</v>
      </c>
      <c r="I110" s="741">
        <v>4</v>
      </c>
      <c r="J110" s="741">
        <v>1</v>
      </c>
      <c r="K110" s="741">
        <v>1</v>
      </c>
      <c r="L110" s="754">
        <f t="shared" si="8"/>
        <v>14</v>
      </c>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row>
    <row r="111" spans="1:173" ht="23" customHeight="1">
      <c r="A111" s="1145"/>
      <c r="B111" s="1317"/>
      <c r="C111" s="746" t="s">
        <v>532</v>
      </c>
      <c r="D111" s="741">
        <v>18</v>
      </c>
      <c r="E111" s="741">
        <v>0</v>
      </c>
      <c r="F111" s="741">
        <v>0</v>
      </c>
      <c r="G111" s="741">
        <v>2</v>
      </c>
      <c r="H111" s="741">
        <v>0</v>
      </c>
      <c r="I111" s="741">
        <v>0</v>
      </c>
      <c r="J111" s="741">
        <v>1</v>
      </c>
      <c r="K111" s="741">
        <v>1</v>
      </c>
      <c r="L111" s="754">
        <f t="shared" si="8"/>
        <v>22</v>
      </c>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row>
    <row r="112" spans="1:173" ht="23" customHeight="1">
      <c r="A112" s="1145"/>
      <c r="B112" s="1317"/>
      <c r="C112" s="746" t="s">
        <v>1150</v>
      </c>
      <c r="D112" s="741">
        <v>0</v>
      </c>
      <c r="E112" s="741">
        <v>5</v>
      </c>
      <c r="F112" s="741">
        <v>1</v>
      </c>
      <c r="G112" s="741">
        <v>10</v>
      </c>
      <c r="H112" s="741">
        <v>6</v>
      </c>
      <c r="I112" s="741">
        <v>5</v>
      </c>
      <c r="J112" s="741">
        <v>2</v>
      </c>
      <c r="K112" s="741">
        <v>2</v>
      </c>
      <c r="L112" s="754">
        <f t="shared" si="8"/>
        <v>31</v>
      </c>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row>
    <row r="113" spans="1:173" ht="23" customHeight="1">
      <c r="A113" s="1145"/>
      <c r="B113" s="1317"/>
      <c r="C113" s="746" t="s">
        <v>533</v>
      </c>
      <c r="D113" s="741">
        <v>0</v>
      </c>
      <c r="E113" s="741">
        <v>6</v>
      </c>
      <c r="F113" s="741">
        <v>1</v>
      </c>
      <c r="G113" s="741">
        <v>4</v>
      </c>
      <c r="H113" s="741">
        <v>0</v>
      </c>
      <c r="I113" s="741">
        <v>4</v>
      </c>
      <c r="J113" s="741">
        <v>1</v>
      </c>
      <c r="K113" s="741">
        <v>1</v>
      </c>
      <c r="L113" s="754">
        <f t="shared" si="8"/>
        <v>17</v>
      </c>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row>
    <row r="114" spans="1:173" ht="23" customHeight="1">
      <c r="A114" s="1145"/>
      <c r="B114" s="1317"/>
      <c r="C114" s="988" t="s">
        <v>534</v>
      </c>
      <c r="D114" s="741">
        <v>0</v>
      </c>
      <c r="E114" s="741">
        <v>0</v>
      </c>
      <c r="F114" s="741">
        <v>0</v>
      </c>
      <c r="G114" s="741">
        <v>0</v>
      </c>
      <c r="H114" s="741">
        <v>0</v>
      </c>
      <c r="I114" s="741">
        <v>0</v>
      </c>
      <c r="J114" s="741">
        <v>0</v>
      </c>
      <c r="K114" s="741">
        <v>0</v>
      </c>
      <c r="L114" s="754">
        <f>SUM(D114:I114)</f>
        <v>0</v>
      </c>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row>
    <row r="115" spans="1:173" ht="23" customHeight="1">
      <c r="A115" s="1145"/>
      <c r="B115" s="1317"/>
      <c r="C115" s="988" t="s">
        <v>923</v>
      </c>
      <c r="D115" s="741">
        <v>0</v>
      </c>
      <c r="E115" s="741">
        <v>1</v>
      </c>
      <c r="F115" s="741">
        <v>1</v>
      </c>
      <c r="G115" s="741">
        <v>0</v>
      </c>
      <c r="H115" s="741">
        <v>0</v>
      </c>
      <c r="I115" s="741">
        <v>0</v>
      </c>
      <c r="J115" s="741">
        <v>1</v>
      </c>
      <c r="K115" s="741">
        <v>0</v>
      </c>
      <c r="L115" s="754">
        <f t="shared" ref="L115:L127" si="9">SUM(D115:K115)</f>
        <v>3</v>
      </c>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row>
    <row r="116" spans="1:173" ht="23" customHeight="1">
      <c r="A116" s="1145"/>
      <c r="B116" s="1318"/>
      <c r="C116" s="988" t="s">
        <v>535</v>
      </c>
      <c r="D116" s="741">
        <v>0</v>
      </c>
      <c r="E116" s="741">
        <v>1</v>
      </c>
      <c r="F116" s="741">
        <v>0</v>
      </c>
      <c r="G116" s="741">
        <v>0</v>
      </c>
      <c r="H116" s="741">
        <v>0</v>
      </c>
      <c r="I116" s="741">
        <v>0</v>
      </c>
      <c r="J116" s="741">
        <v>0</v>
      </c>
      <c r="K116" s="741">
        <v>1</v>
      </c>
      <c r="L116" s="754">
        <f t="shared" si="9"/>
        <v>2</v>
      </c>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row>
    <row r="117" spans="1:173" ht="23" customHeight="1">
      <c r="A117" s="1145"/>
      <c r="B117" s="1316" t="s">
        <v>557</v>
      </c>
      <c r="C117" s="993" t="s">
        <v>536</v>
      </c>
      <c r="D117" s="745">
        <v>63</v>
      </c>
      <c r="E117" s="745">
        <v>434</v>
      </c>
      <c r="F117" s="745">
        <v>146</v>
      </c>
      <c r="G117" s="745">
        <v>218</v>
      </c>
      <c r="H117" s="745">
        <v>108</v>
      </c>
      <c r="I117" s="745">
        <v>6</v>
      </c>
      <c r="J117" s="745">
        <v>83</v>
      </c>
      <c r="K117" s="745">
        <v>86</v>
      </c>
      <c r="L117" s="755">
        <f t="shared" si="9"/>
        <v>1144</v>
      </c>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row>
    <row r="118" spans="1:173" ht="23" customHeight="1">
      <c r="A118" s="1145"/>
      <c r="B118" s="1317"/>
      <c r="C118" s="992" t="s">
        <v>537</v>
      </c>
      <c r="D118" s="741">
        <v>0</v>
      </c>
      <c r="E118" s="741">
        <v>6</v>
      </c>
      <c r="F118" s="741">
        <v>9</v>
      </c>
      <c r="G118" s="741">
        <v>28</v>
      </c>
      <c r="H118" s="741">
        <v>20</v>
      </c>
      <c r="I118" s="741">
        <v>0</v>
      </c>
      <c r="J118" s="741">
        <v>0</v>
      </c>
      <c r="K118" s="741">
        <v>0</v>
      </c>
      <c r="L118" s="754">
        <f t="shared" si="9"/>
        <v>63</v>
      </c>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row>
    <row r="119" spans="1:173" ht="23" customHeight="1">
      <c r="A119" s="1145"/>
      <c r="B119" s="1317"/>
      <c r="C119" s="992" t="s">
        <v>538</v>
      </c>
      <c r="D119" s="741">
        <v>0</v>
      </c>
      <c r="E119" s="741">
        <v>3</v>
      </c>
      <c r="F119" s="741">
        <v>3</v>
      </c>
      <c r="G119" s="741">
        <v>4</v>
      </c>
      <c r="H119" s="741">
        <v>14</v>
      </c>
      <c r="I119" s="741">
        <v>4</v>
      </c>
      <c r="J119" s="741">
        <v>2</v>
      </c>
      <c r="K119" s="741">
        <v>3</v>
      </c>
      <c r="L119" s="754">
        <f t="shared" si="9"/>
        <v>33</v>
      </c>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row>
    <row r="120" spans="1:173" ht="23" customHeight="1">
      <c r="A120" s="1145"/>
      <c r="B120" s="1317"/>
      <c r="C120" s="992" t="s">
        <v>539</v>
      </c>
      <c r="D120" s="741">
        <v>0</v>
      </c>
      <c r="E120" s="741">
        <v>8</v>
      </c>
      <c r="F120" s="741">
        <v>2</v>
      </c>
      <c r="G120" s="741">
        <v>6</v>
      </c>
      <c r="H120" s="741">
        <v>8</v>
      </c>
      <c r="I120" s="741">
        <v>2</v>
      </c>
      <c r="J120" s="741">
        <v>3</v>
      </c>
      <c r="K120" s="741">
        <v>2</v>
      </c>
      <c r="L120" s="754">
        <f t="shared" si="9"/>
        <v>31</v>
      </c>
    </row>
    <row r="121" spans="1:173" ht="23" customHeight="1">
      <c r="A121" s="1145"/>
      <c r="B121" s="1317"/>
      <c r="C121" s="992" t="s">
        <v>540</v>
      </c>
      <c r="D121" s="741">
        <v>0</v>
      </c>
      <c r="E121" s="741">
        <v>5</v>
      </c>
      <c r="F121" s="741">
        <v>0</v>
      </c>
      <c r="G121" s="741">
        <v>2</v>
      </c>
      <c r="H121" s="741">
        <v>0</v>
      </c>
      <c r="I121" s="741">
        <v>0</v>
      </c>
      <c r="J121" s="741">
        <v>1</v>
      </c>
      <c r="K121" s="741">
        <v>1</v>
      </c>
      <c r="L121" s="754">
        <f t="shared" si="9"/>
        <v>9</v>
      </c>
    </row>
    <row r="122" spans="1:173" ht="23" customHeight="1">
      <c r="A122" s="1145"/>
      <c r="B122" s="1317"/>
      <c r="C122" s="992" t="s">
        <v>541</v>
      </c>
      <c r="D122" s="741">
        <v>63</v>
      </c>
      <c r="E122" s="741">
        <v>407</v>
      </c>
      <c r="F122" s="741">
        <v>119</v>
      </c>
      <c r="G122" s="741">
        <v>162</v>
      </c>
      <c r="H122" s="741">
        <v>60</v>
      </c>
      <c r="I122" s="741">
        <v>0</v>
      </c>
      <c r="J122" s="741">
        <v>74</v>
      </c>
      <c r="K122" s="741">
        <v>75</v>
      </c>
      <c r="L122" s="754">
        <f t="shared" si="9"/>
        <v>960</v>
      </c>
    </row>
    <row r="123" spans="1:173" ht="23" customHeight="1">
      <c r="A123" s="1145"/>
      <c r="B123" s="1317"/>
      <c r="C123" s="992" t="s">
        <v>542</v>
      </c>
      <c r="D123" s="741">
        <v>0</v>
      </c>
      <c r="E123" s="741">
        <v>0</v>
      </c>
      <c r="F123" s="741">
        <v>7</v>
      </c>
      <c r="G123" s="741">
        <v>4</v>
      </c>
      <c r="H123" s="741">
        <v>0</v>
      </c>
      <c r="I123" s="741">
        <v>0</v>
      </c>
      <c r="J123" s="741">
        <v>1</v>
      </c>
      <c r="K123" s="741">
        <v>1</v>
      </c>
      <c r="L123" s="754">
        <f t="shared" si="9"/>
        <v>13</v>
      </c>
    </row>
    <row r="124" spans="1:173" ht="23" customHeight="1">
      <c r="A124" s="1145"/>
      <c r="B124" s="1317"/>
      <c r="C124" s="992" t="s">
        <v>543</v>
      </c>
      <c r="D124" s="741">
        <v>0</v>
      </c>
      <c r="E124" s="741">
        <v>0</v>
      </c>
      <c r="F124" s="741">
        <v>2</v>
      </c>
      <c r="G124" s="741">
        <v>4</v>
      </c>
      <c r="H124" s="741">
        <v>0</v>
      </c>
      <c r="I124" s="741">
        <v>0</v>
      </c>
      <c r="J124" s="741">
        <v>0</v>
      </c>
      <c r="K124" s="741">
        <v>1</v>
      </c>
      <c r="L124" s="754">
        <f t="shared" si="9"/>
        <v>7</v>
      </c>
    </row>
    <row r="125" spans="1:173" ht="23" customHeight="1">
      <c r="A125" s="1145"/>
      <c r="B125" s="1317"/>
      <c r="C125" s="992" t="s">
        <v>544</v>
      </c>
      <c r="D125" s="741">
        <v>0</v>
      </c>
      <c r="E125" s="741">
        <v>5</v>
      </c>
      <c r="F125" s="741">
        <v>3</v>
      </c>
      <c r="G125" s="741">
        <v>4</v>
      </c>
      <c r="H125" s="741">
        <v>6</v>
      </c>
      <c r="I125" s="741">
        <v>0</v>
      </c>
      <c r="J125" s="741">
        <v>1</v>
      </c>
      <c r="K125" s="741">
        <v>2</v>
      </c>
      <c r="L125" s="754">
        <f t="shared" si="9"/>
        <v>21</v>
      </c>
    </row>
    <row r="126" spans="1:173" ht="23" customHeight="1">
      <c r="A126" s="1145"/>
      <c r="B126" s="1318"/>
      <c r="C126" s="992" t="s">
        <v>545</v>
      </c>
      <c r="D126" s="741">
        <v>0</v>
      </c>
      <c r="E126" s="741">
        <v>0</v>
      </c>
      <c r="F126" s="741">
        <v>1</v>
      </c>
      <c r="G126" s="741">
        <v>4</v>
      </c>
      <c r="H126" s="741">
        <v>0</v>
      </c>
      <c r="I126" s="741">
        <v>0</v>
      </c>
      <c r="J126" s="741">
        <v>1</v>
      </c>
      <c r="K126" s="741">
        <v>1</v>
      </c>
      <c r="L126" s="754">
        <f t="shared" si="9"/>
        <v>7</v>
      </c>
    </row>
    <row r="127" spans="1:173" ht="23" customHeight="1">
      <c r="A127" s="1145"/>
      <c r="B127" s="1316" t="s">
        <v>945</v>
      </c>
      <c r="C127" s="991" t="s">
        <v>546</v>
      </c>
      <c r="D127" s="745">
        <v>0</v>
      </c>
      <c r="E127" s="745">
        <v>5</v>
      </c>
      <c r="F127" s="745">
        <v>4</v>
      </c>
      <c r="G127" s="745">
        <v>16</v>
      </c>
      <c r="H127" s="745">
        <v>6</v>
      </c>
      <c r="I127" s="745">
        <v>0</v>
      </c>
      <c r="J127" s="745">
        <v>2</v>
      </c>
      <c r="K127" s="745">
        <v>3</v>
      </c>
      <c r="L127" s="755">
        <f t="shared" si="9"/>
        <v>36</v>
      </c>
    </row>
    <row r="128" spans="1:173" ht="23" customHeight="1">
      <c r="A128" s="1145"/>
      <c r="B128" s="1317"/>
      <c r="C128" s="991" t="s">
        <v>946</v>
      </c>
      <c r="D128" s="741">
        <v>0</v>
      </c>
      <c r="E128" s="741">
        <v>1</v>
      </c>
      <c r="F128" s="741">
        <v>0</v>
      </c>
      <c r="G128" s="741">
        <v>2</v>
      </c>
      <c r="H128" s="741">
        <v>0</v>
      </c>
      <c r="I128" s="741">
        <v>1</v>
      </c>
      <c r="J128" s="741">
        <v>1</v>
      </c>
      <c r="K128" s="741">
        <v>1</v>
      </c>
      <c r="L128" s="754">
        <v>4</v>
      </c>
    </row>
    <row r="129" spans="1:12" ht="23" customHeight="1">
      <c r="A129" s="1145"/>
      <c r="B129" s="1318"/>
      <c r="C129" s="991" t="s">
        <v>547</v>
      </c>
      <c r="D129" s="741">
        <v>20</v>
      </c>
      <c r="E129" s="741">
        <v>0</v>
      </c>
      <c r="F129" s="741">
        <v>0</v>
      </c>
      <c r="G129" s="741">
        <v>0</v>
      </c>
      <c r="H129" s="741">
        <v>0</v>
      </c>
      <c r="I129" s="741">
        <v>0</v>
      </c>
      <c r="J129" s="741">
        <v>0</v>
      </c>
      <c r="K129" s="741">
        <v>0</v>
      </c>
      <c r="L129" s="754">
        <v>20</v>
      </c>
    </row>
    <row r="130" spans="1:12" ht="32" customHeight="1">
      <c r="A130" s="1145"/>
      <c r="B130" s="1316" t="s">
        <v>558</v>
      </c>
      <c r="C130" s="990" t="s">
        <v>1151</v>
      </c>
      <c r="D130" s="745">
        <v>20</v>
      </c>
      <c r="E130" s="745">
        <v>26</v>
      </c>
      <c r="F130" s="745">
        <v>0</v>
      </c>
      <c r="G130" s="745">
        <v>6</v>
      </c>
      <c r="H130" s="745">
        <v>18</v>
      </c>
      <c r="I130" s="745">
        <v>21</v>
      </c>
      <c r="J130" s="745">
        <v>16</v>
      </c>
      <c r="K130" s="745">
        <v>16</v>
      </c>
      <c r="L130" s="755">
        <f>SUM(D130:K130)</f>
        <v>123</v>
      </c>
    </row>
    <row r="131" spans="1:12" ht="24" customHeight="1">
      <c r="A131" s="1145"/>
      <c r="B131" s="1317"/>
      <c r="C131" s="989" t="s">
        <v>1285</v>
      </c>
      <c r="D131" s="747">
        <v>0</v>
      </c>
      <c r="E131" s="747">
        <v>0</v>
      </c>
      <c r="F131" s="747">
        <v>0</v>
      </c>
      <c r="G131" s="747">
        <v>0</v>
      </c>
      <c r="H131" s="747">
        <v>0</v>
      </c>
      <c r="I131" s="747">
        <v>8</v>
      </c>
      <c r="J131" s="747">
        <v>4</v>
      </c>
      <c r="K131" s="747">
        <v>4</v>
      </c>
      <c r="L131" s="756">
        <f>SUM(D131:K131)</f>
        <v>16</v>
      </c>
    </row>
    <row r="132" spans="1:12" ht="20" customHeight="1">
      <c r="A132" s="1145"/>
      <c r="B132" s="1317"/>
      <c r="C132" s="989" t="s">
        <v>1284</v>
      </c>
      <c r="D132" s="747">
        <v>0</v>
      </c>
      <c r="E132" s="747">
        <v>0</v>
      </c>
      <c r="F132" s="747">
        <v>0</v>
      </c>
      <c r="G132" s="747">
        <v>0</v>
      </c>
      <c r="H132" s="747">
        <v>0</v>
      </c>
      <c r="I132" s="747">
        <v>6</v>
      </c>
      <c r="J132" s="747">
        <v>2</v>
      </c>
      <c r="K132" s="747">
        <v>2</v>
      </c>
      <c r="L132" s="756">
        <f>SUM(D132:K132)</f>
        <v>10</v>
      </c>
    </row>
    <row r="133" spans="1:12" ht="20" customHeight="1">
      <c r="A133" s="1145"/>
      <c r="B133" s="1317"/>
      <c r="C133" s="989" t="s">
        <v>1283</v>
      </c>
      <c r="D133" s="747">
        <v>5</v>
      </c>
      <c r="E133" s="747">
        <v>0</v>
      </c>
      <c r="F133" s="747">
        <v>0</v>
      </c>
      <c r="G133" s="747">
        <v>0</v>
      </c>
      <c r="H133" s="747">
        <v>0</v>
      </c>
      <c r="I133" s="747">
        <v>7</v>
      </c>
      <c r="J133" s="747">
        <v>5</v>
      </c>
      <c r="K133" s="747">
        <v>5</v>
      </c>
      <c r="L133" s="756">
        <f>SUM(D133:K133)</f>
        <v>22</v>
      </c>
    </row>
    <row r="134" spans="1:12" ht="27" customHeight="1">
      <c r="A134" s="1319"/>
      <c r="B134" s="1318"/>
      <c r="C134" s="988" t="s">
        <v>548</v>
      </c>
      <c r="D134" s="741">
        <v>15</v>
      </c>
      <c r="E134" s="741">
        <v>26</v>
      </c>
      <c r="F134" s="741">
        <v>0</v>
      </c>
      <c r="G134" s="741">
        <v>6</v>
      </c>
      <c r="H134" s="741">
        <v>18</v>
      </c>
      <c r="I134" s="741">
        <v>0</v>
      </c>
      <c r="J134" s="741">
        <v>5</v>
      </c>
      <c r="K134" s="741">
        <v>5</v>
      </c>
      <c r="L134" s="754">
        <f>SUM(D134:K134)</f>
        <v>75</v>
      </c>
    </row>
  </sheetData>
  <mergeCells count="19">
    <mergeCell ref="A58:A84"/>
    <mergeCell ref="B58:B64"/>
    <mergeCell ref="B71:B80"/>
    <mergeCell ref="B92:B96"/>
    <mergeCell ref="B97:B104"/>
    <mergeCell ref="A85:A134"/>
    <mergeCell ref="B105:B108"/>
    <mergeCell ref="B127:B129"/>
    <mergeCell ref="B130:B134"/>
    <mergeCell ref="B85:B91"/>
    <mergeCell ref="B109:B116"/>
    <mergeCell ref="B117:B126"/>
    <mergeCell ref="A4:A14"/>
    <mergeCell ref="B4:B14"/>
    <mergeCell ref="A16:A57"/>
    <mergeCell ref="B16:B26"/>
    <mergeCell ref="B27:B43"/>
    <mergeCell ref="B44:B51"/>
    <mergeCell ref="B52:B57"/>
  </mergeCells>
  <pageMargins left="0.70000000000000007" right="0.70000000000000007" top="0.75000000000000011" bottom="0.75000000000000011" header="0.30000000000000004" footer="0.30000000000000004"/>
  <headerFooter>
    <oddFooter>&amp;C&amp;"Helvetica,Regular"&amp;12&amp;K000000&amp;P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O94"/>
  <sheetViews>
    <sheetView showGridLines="0" zoomScale="125" zoomScaleNormal="125" zoomScalePageLayoutView="125" workbookViewId="0">
      <selection activeCell="L49" sqref="L49"/>
    </sheetView>
  </sheetViews>
  <sheetFormatPr baseColWidth="10" defaultColWidth="10.83203125" defaultRowHeight="15" customHeight="1" x14ac:dyDescent="0"/>
  <cols>
    <col min="1" max="1" width="12.33203125" style="282" customWidth="1"/>
    <col min="2" max="2" width="17.5" style="282" customWidth="1"/>
    <col min="3" max="3" width="29.33203125" style="2" customWidth="1"/>
    <col min="4" max="4" width="7.5" style="492" customWidth="1"/>
    <col min="5" max="5" width="7.5" style="491" customWidth="1"/>
    <col min="6" max="7" width="7.5" style="492" customWidth="1"/>
    <col min="8" max="9" width="7.5" style="491" customWidth="1"/>
    <col min="10" max="10" width="7.5" style="2" customWidth="1"/>
    <col min="11" max="170" width="10.83203125" style="2" customWidth="1"/>
  </cols>
  <sheetData>
    <row r="1" spans="1:171" ht="70.5" customHeight="1" thickBot="1">
      <c r="A1" s="295"/>
      <c r="B1" s="295"/>
      <c r="C1" s="43"/>
      <c r="H1" s="492"/>
      <c r="I1" s="492"/>
      <c r="J1" s="27"/>
      <c r="FO1" s="2"/>
    </row>
    <row r="2" spans="1:171" s="7" customFormat="1" ht="49" customHeight="1">
      <c r="A2" s="35" t="s">
        <v>0</v>
      </c>
      <c r="B2" s="35" t="s">
        <v>159</v>
      </c>
      <c r="C2" s="44" t="s">
        <v>176</v>
      </c>
      <c r="D2" s="351" t="s">
        <v>1061</v>
      </c>
      <c r="E2" s="352" t="s">
        <v>1062</v>
      </c>
      <c r="F2" s="352" t="s">
        <v>1063</v>
      </c>
      <c r="G2" s="352" t="s">
        <v>1064</v>
      </c>
      <c r="H2" s="353" t="s">
        <v>1065</v>
      </c>
      <c r="I2" s="353" t="s">
        <v>1240</v>
      </c>
      <c r="J2" s="353" t="s">
        <v>1133</v>
      </c>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row>
    <row r="3" spans="1:171" ht="16" customHeight="1" thickBot="1">
      <c r="A3" s="268"/>
      <c r="B3" s="296"/>
      <c r="C3" s="235"/>
      <c r="D3" s="512"/>
      <c r="E3" s="513"/>
      <c r="F3" s="513"/>
      <c r="G3" s="513"/>
      <c r="H3" s="514"/>
      <c r="I3" s="514"/>
      <c r="J3" s="232"/>
      <c r="FO3" s="2"/>
    </row>
    <row r="4" spans="1:171" ht="27" customHeight="1">
      <c r="A4" s="1159" t="s">
        <v>310</v>
      </c>
      <c r="B4" s="1133" t="s">
        <v>757</v>
      </c>
      <c r="C4" s="113" t="s">
        <v>160</v>
      </c>
      <c r="D4" s="704">
        <v>1</v>
      </c>
      <c r="E4" s="704">
        <v>1</v>
      </c>
      <c r="F4" s="493">
        <v>0</v>
      </c>
      <c r="G4" s="493">
        <v>0</v>
      </c>
      <c r="H4" s="515">
        <v>0</v>
      </c>
      <c r="I4" s="714">
        <v>1</v>
      </c>
      <c r="J4" s="260">
        <f t="shared" ref="J4:J14" si="0">SUM(D4:I4)</f>
        <v>3</v>
      </c>
      <c r="FO4" s="2"/>
    </row>
    <row r="5" spans="1:171" ht="24" customHeight="1">
      <c r="A5" s="1160"/>
      <c r="B5" s="1134"/>
      <c r="C5" s="116" t="s">
        <v>163</v>
      </c>
      <c r="D5" s="665">
        <v>3</v>
      </c>
      <c r="E5" s="665">
        <v>2</v>
      </c>
      <c r="F5" s="482">
        <v>0</v>
      </c>
      <c r="G5" s="482">
        <v>0</v>
      </c>
      <c r="H5" s="516">
        <v>0</v>
      </c>
      <c r="I5" s="714">
        <v>2</v>
      </c>
      <c r="J5" s="260">
        <f t="shared" si="0"/>
        <v>7</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row>
    <row r="6" spans="1:171" ht="24" customHeight="1">
      <c r="A6" s="1160"/>
      <c r="B6" s="1134"/>
      <c r="C6" s="32" t="s">
        <v>164</v>
      </c>
      <c r="D6" s="668">
        <v>0</v>
      </c>
      <c r="E6" s="668">
        <v>1</v>
      </c>
      <c r="F6" s="477">
        <v>0</v>
      </c>
      <c r="G6" s="477">
        <v>4</v>
      </c>
      <c r="H6" s="517">
        <v>1</v>
      </c>
      <c r="I6" s="715">
        <v>3</v>
      </c>
      <c r="J6" s="260">
        <f t="shared" si="0"/>
        <v>9</v>
      </c>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row>
    <row r="7" spans="1:171" ht="24" customHeight="1">
      <c r="A7" s="1160"/>
      <c r="B7" s="1134"/>
      <c r="C7" s="32" t="s">
        <v>165</v>
      </c>
      <c r="D7" s="668">
        <v>5</v>
      </c>
      <c r="E7" s="668">
        <v>1</v>
      </c>
      <c r="F7" s="477">
        <v>0</v>
      </c>
      <c r="G7" s="477">
        <v>2</v>
      </c>
      <c r="H7" s="517">
        <v>0</v>
      </c>
      <c r="I7" s="715">
        <v>0</v>
      </c>
      <c r="J7" s="260">
        <f t="shared" si="0"/>
        <v>8</v>
      </c>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row>
    <row r="8" spans="1:171" ht="24" customHeight="1">
      <c r="A8" s="1160"/>
      <c r="B8" s="1134"/>
      <c r="C8" s="117" t="s">
        <v>180</v>
      </c>
      <c r="D8" s="665">
        <v>2</v>
      </c>
      <c r="E8" s="665">
        <v>2</v>
      </c>
      <c r="F8" s="482">
        <v>0</v>
      </c>
      <c r="G8" s="482">
        <v>0</v>
      </c>
      <c r="H8" s="516">
        <v>0</v>
      </c>
      <c r="I8" s="714">
        <v>0</v>
      </c>
      <c r="J8" s="260">
        <f t="shared" si="0"/>
        <v>4</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row>
    <row r="9" spans="1:171" ht="24" customHeight="1">
      <c r="A9" s="1160"/>
      <c r="B9" s="1134"/>
      <c r="C9" s="32" t="s">
        <v>164</v>
      </c>
      <c r="D9" s="668">
        <v>2</v>
      </c>
      <c r="E9" s="668">
        <v>2</v>
      </c>
      <c r="F9" s="477">
        <v>0</v>
      </c>
      <c r="G9" s="477">
        <v>0</v>
      </c>
      <c r="H9" s="517">
        <v>0</v>
      </c>
      <c r="I9" s="715">
        <v>0</v>
      </c>
      <c r="J9" s="260">
        <f t="shared" si="0"/>
        <v>4</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row>
    <row r="10" spans="1:171" ht="24" customHeight="1">
      <c r="A10" s="1160"/>
      <c r="B10" s="1134"/>
      <c r="C10" s="32" t="s">
        <v>165</v>
      </c>
      <c r="D10" s="668">
        <v>2</v>
      </c>
      <c r="E10" s="668">
        <v>2</v>
      </c>
      <c r="F10" s="477">
        <v>0</v>
      </c>
      <c r="G10" s="477">
        <v>0</v>
      </c>
      <c r="H10" s="517">
        <v>0</v>
      </c>
      <c r="I10" s="715">
        <v>0</v>
      </c>
      <c r="J10" s="260">
        <f t="shared" si="0"/>
        <v>4</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row>
    <row r="11" spans="1:171" ht="20" customHeight="1">
      <c r="A11" s="1160"/>
      <c r="B11" s="1134"/>
      <c r="C11" s="117" t="s">
        <v>162</v>
      </c>
      <c r="D11" s="665">
        <v>0</v>
      </c>
      <c r="E11" s="665">
        <v>0</v>
      </c>
      <c r="F11" s="482">
        <v>0</v>
      </c>
      <c r="G11" s="482">
        <v>0</v>
      </c>
      <c r="H11" s="516">
        <v>0</v>
      </c>
      <c r="I11" s="714">
        <v>0</v>
      </c>
      <c r="J11" s="260">
        <f t="shared" si="0"/>
        <v>0</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row>
    <row r="12" spans="1:171" ht="22" customHeight="1">
      <c r="A12" s="1160"/>
      <c r="B12" s="1134"/>
      <c r="C12" s="117" t="s">
        <v>1</v>
      </c>
      <c r="D12" s="665">
        <v>0</v>
      </c>
      <c r="E12" s="665">
        <v>0</v>
      </c>
      <c r="F12" s="482">
        <v>0</v>
      </c>
      <c r="G12" s="482">
        <v>0</v>
      </c>
      <c r="H12" s="516">
        <v>0</v>
      </c>
      <c r="I12" s="714">
        <v>0</v>
      </c>
      <c r="J12" s="260">
        <f t="shared" si="0"/>
        <v>0</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row>
    <row r="13" spans="1:171" ht="21" customHeight="1">
      <c r="A13" s="1160"/>
      <c r="B13" s="1134"/>
      <c r="C13" s="32" t="s">
        <v>166</v>
      </c>
      <c r="D13" s="668">
        <v>0</v>
      </c>
      <c r="E13" s="668">
        <v>0</v>
      </c>
      <c r="F13" s="477">
        <v>0</v>
      </c>
      <c r="G13" s="477">
        <v>2</v>
      </c>
      <c r="H13" s="517">
        <v>0</v>
      </c>
      <c r="I13" s="715">
        <v>0</v>
      </c>
      <c r="J13" s="260">
        <f t="shared" si="0"/>
        <v>2</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row>
    <row r="14" spans="1:171" ht="18.75" customHeight="1">
      <c r="A14" s="1161"/>
      <c r="B14" s="1128"/>
      <c r="C14" s="42" t="s">
        <v>167</v>
      </c>
      <c r="D14" s="668">
        <v>0</v>
      </c>
      <c r="E14" s="668">
        <v>0</v>
      </c>
      <c r="F14" s="477">
        <v>0</v>
      </c>
      <c r="G14" s="477">
        <v>3</v>
      </c>
      <c r="H14" s="517">
        <v>0</v>
      </c>
      <c r="I14" s="715">
        <v>0</v>
      </c>
      <c r="J14" s="260">
        <f t="shared" si="0"/>
        <v>3</v>
      </c>
      <c r="FO14" s="2"/>
    </row>
    <row r="15" spans="1:171" ht="18.75" customHeight="1">
      <c r="A15" s="277"/>
      <c r="B15" s="297"/>
      <c r="C15" s="38"/>
      <c r="D15" s="479"/>
      <c r="E15" s="479"/>
      <c r="F15" s="479"/>
      <c r="G15" s="479"/>
      <c r="H15" s="481"/>
      <c r="I15" s="534"/>
      <c r="J15" s="241"/>
      <c r="FO15" s="2"/>
    </row>
    <row r="16" spans="1:171" ht="30.75" customHeight="1">
      <c r="A16" s="1135" t="s">
        <v>171</v>
      </c>
      <c r="B16" s="97" t="s">
        <v>172</v>
      </c>
      <c r="C16" s="118" t="s">
        <v>678</v>
      </c>
      <c r="D16" s="703">
        <v>36</v>
      </c>
      <c r="E16" s="703">
        <v>43</v>
      </c>
      <c r="F16" s="494">
        <v>13</v>
      </c>
      <c r="G16" s="494">
        <v>37</v>
      </c>
      <c r="H16" s="516">
        <v>13</v>
      </c>
      <c r="I16" s="716">
        <v>14</v>
      </c>
      <c r="J16" s="261">
        <f t="shared" ref="J16:J29" si="1">SUM(D16:I16)</f>
        <v>156</v>
      </c>
      <c r="FO16" s="2"/>
    </row>
    <row r="17" spans="1:171" ht="36.75" customHeight="1">
      <c r="A17" s="1136"/>
      <c r="B17" s="100" t="s">
        <v>173</v>
      </c>
      <c r="C17" s="96" t="s">
        <v>175</v>
      </c>
      <c r="D17" s="668">
        <v>0</v>
      </c>
      <c r="E17" s="668">
        <v>0</v>
      </c>
      <c r="F17" s="477">
        <v>0</v>
      </c>
      <c r="G17" s="477">
        <v>0</v>
      </c>
      <c r="H17" s="517">
        <v>0</v>
      </c>
      <c r="I17" s="717">
        <v>0</v>
      </c>
      <c r="J17" s="261">
        <f t="shared" si="1"/>
        <v>0</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row>
    <row r="18" spans="1:171" s="33" customFormat="1" ht="27" customHeight="1">
      <c r="A18" s="1136"/>
      <c r="B18" s="1113" t="s">
        <v>789</v>
      </c>
      <c r="C18" s="119" t="s">
        <v>229</v>
      </c>
      <c r="D18" s="665">
        <v>0</v>
      </c>
      <c r="E18" s="665">
        <v>0</v>
      </c>
      <c r="F18" s="482">
        <v>2</v>
      </c>
      <c r="G18" s="482">
        <v>3</v>
      </c>
      <c r="H18" s="516">
        <v>0</v>
      </c>
      <c r="I18" s="716">
        <v>0</v>
      </c>
      <c r="J18" s="261">
        <f t="shared" si="1"/>
        <v>5</v>
      </c>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row>
    <row r="19" spans="1:171" s="33" customFormat="1" ht="27" customHeight="1">
      <c r="A19" s="1136"/>
      <c r="B19" s="1114"/>
      <c r="C19" s="96" t="s">
        <v>790</v>
      </c>
      <c r="D19" s="668">
        <v>0</v>
      </c>
      <c r="E19" s="668">
        <v>0</v>
      </c>
      <c r="F19" s="477">
        <v>2</v>
      </c>
      <c r="G19" s="477">
        <v>3</v>
      </c>
      <c r="H19" s="517">
        <v>0</v>
      </c>
      <c r="I19" s="717">
        <v>2</v>
      </c>
      <c r="J19" s="261">
        <f t="shared" si="1"/>
        <v>7</v>
      </c>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row>
    <row r="20" spans="1:171" s="33" customFormat="1" ht="27" customHeight="1">
      <c r="A20" s="1136"/>
      <c r="B20" s="1114"/>
      <c r="C20" s="96" t="s">
        <v>182</v>
      </c>
      <c r="D20" s="668">
        <v>0</v>
      </c>
      <c r="E20" s="668">
        <v>0</v>
      </c>
      <c r="F20" s="477">
        <v>0</v>
      </c>
      <c r="G20" s="477">
        <v>0</v>
      </c>
      <c r="H20" s="517">
        <v>0</v>
      </c>
      <c r="I20" s="717">
        <v>0</v>
      </c>
      <c r="J20" s="261">
        <f t="shared" si="1"/>
        <v>0</v>
      </c>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row>
    <row r="21" spans="1:171" ht="25.5" customHeight="1">
      <c r="A21" s="1136"/>
      <c r="B21" s="1115"/>
      <c r="C21" s="96" t="s">
        <v>354</v>
      </c>
      <c r="D21" s="668">
        <v>0</v>
      </c>
      <c r="E21" s="668">
        <v>0</v>
      </c>
      <c r="F21" s="477">
        <v>0</v>
      </c>
      <c r="G21" s="477">
        <v>0</v>
      </c>
      <c r="H21" s="517">
        <v>0</v>
      </c>
      <c r="I21" s="717">
        <v>0</v>
      </c>
      <c r="J21" s="261">
        <f t="shared" si="1"/>
        <v>0</v>
      </c>
      <c r="FO21" s="2"/>
    </row>
    <row r="22" spans="1:171" ht="24" customHeight="1">
      <c r="A22" s="1136"/>
      <c r="B22" s="1127" t="s">
        <v>291</v>
      </c>
      <c r="C22" s="18" t="s">
        <v>177</v>
      </c>
      <c r="D22" s="668">
        <v>0</v>
      </c>
      <c r="E22" s="668">
        <v>4</v>
      </c>
      <c r="F22" s="477">
        <v>0</v>
      </c>
      <c r="G22" s="477">
        <v>1</v>
      </c>
      <c r="H22" s="517">
        <v>1</v>
      </c>
      <c r="I22" s="717">
        <v>3</v>
      </c>
      <c r="J22" s="261">
        <f t="shared" si="1"/>
        <v>9</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row>
    <row r="23" spans="1:171" ht="28" customHeight="1">
      <c r="A23" s="1136"/>
      <c r="B23" s="1128"/>
      <c r="C23" s="18" t="s">
        <v>178</v>
      </c>
      <c r="D23" s="668">
        <v>0</v>
      </c>
      <c r="E23" s="668">
        <v>0</v>
      </c>
      <c r="F23" s="477">
        <v>0</v>
      </c>
      <c r="G23" s="477">
        <v>0</v>
      </c>
      <c r="H23" s="517">
        <v>0</v>
      </c>
      <c r="I23" s="717">
        <v>0</v>
      </c>
      <c r="J23" s="261">
        <f t="shared" si="1"/>
        <v>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row>
    <row r="24" spans="1:171" ht="18.75" customHeight="1">
      <c r="A24" s="1136"/>
      <c r="B24" s="1127" t="s">
        <v>791</v>
      </c>
      <c r="C24" s="120" t="s">
        <v>182</v>
      </c>
      <c r="D24" s="665">
        <v>0</v>
      </c>
      <c r="E24" s="665">
        <v>1</v>
      </c>
      <c r="F24" s="482">
        <v>0</v>
      </c>
      <c r="G24" s="482">
        <v>0</v>
      </c>
      <c r="H24" s="516">
        <v>0</v>
      </c>
      <c r="I24" s="716">
        <v>0</v>
      </c>
      <c r="J24" s="261">
        <f t="shared" si="1"/>
        <v>1</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row>
    <row r="25" spans="1:171" s="33" customFormat="1" ht="18.75" customHeight="1">
      <c r="A25" s="1136"/>
      <c r="B25" s="1134"/>
      <c r="C25" s="99" t="s">
        <v>494</v>
      </c>
      <c r="D25" s="668">
        <v>0</v>
      </c>
      <c r="E25" s="668">
        <v>150</v>
      </c>
      <c r="F25" s="477">
        <v>0</v>
      </c>
      <c r="G25" s="477">
        <v>0</v>
      </c>
      <c r="H25" s="517">
        <v>0</v>
      </c>
      <c r="I25" s="717">
        <v>0</v>
      </c>
      <c r="J25" s="303">
        <f t="shared" si="1"/>
        <v>150</v>
      </c>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row>
    <row r="26" spans="1:171" s="33" customFormat="1" ht="18.75" customHeight="1">
      <c r="A26" s="1136"/>
      <c r="B26" s="1128"/>
      <c r="C26" s="98" t="s">
        <v>354</v>
      </c>
      <c r="D26" s="668">
        <v>0</v>
      </c>
      <c r="E26" s="668">
        <v>0</v>
      </c>
      <c r="F26" s="477">
        <v>0</v>
      </c>
      <c r="G26" s="477">
        <v>0</v>
      </c>
      <c r="H26" s="517">
        <v>0</v>
      </c>
      <c r="I26" s="717">
        <v>0</v>
      </c>
      <c r="J26" s="261">
        <f t="shared" si="1"/>
        <v>0</v>
      </c>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row>
    <row r="27" spans="1:171" ht="24" customHeight="1">
      <c r="A27" s="1136"/>
      <c r="B27" s="1127" t="s">
        <v>174</v>
      </c>
      <c r="C27" s="17" t="s">
        <v>179</v>
      </c>
      <c r="D27" s="668">
        <v>0</v>
      </c>
      <c r="E27" s="668">
        <v>0</v>
      </c>
      <c r="F27" s="477">
        <v>0</v>
      </c>
      <c r="G27" s="477">
        <v>0</v>
      </c>
      <c r="H27" s="517">
        <v>0</v>
      </c>
      <c r="I27" s="717">
        <v>0</v>
      </c>
      <c r="J27" s="261">
        <f t="shared" si="1"/>
        <v>0</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row>
    <row r="28" spans="1:171" ht="18.75" customHeight="1">
      <c r="A28" s="1136"/>
      <c r="B28" s="1134"/>
      <c r="C28" s="16" t="s">
        <v>181</v>
      </c>
      <c r="D28" s="668">
        <v>0</v>
      </c>
      <c r="E28" s="668">
        <v>0</v>
      </c>
      <c r="F28" s="477">
        <v>0</v>
      </c>
      <c r="G28" s="477">
        <v>0</v>
      </c>
      <c r="H28" s="517">
        <v>2</v>
      </c>
      <c r="I28" s="717">
        <v>0</v>
      </c>
      <c r="J28" s="261">
        <f t="shared" si="1"/>
        <v>2</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row>
    <row r="29" spans="1:171" ht="18.75" customHeight="1">
      <c r="A29" s="1162"/>
      <c r="B29" s="1128"/>
      <c r="C29" s="40" t="s">
        <v>182</v>
      </c>
      <c r="D29" s="668">
        <v>1</v>
      </c>
      <c r="E29" s="668">
        <v>2</v>
      </c>
      <c r="F29" s="477">
        <v>0</v>
      </c>
      <c r="G29" s="477">
        <v>0</v>
      </c>
      <c r="H29" s="517">
        <v>0</v>
      </c>
      <c r="I29" s="717">
        <v>1</v>
      </c>
      <c r="J29" s="261">
        <f t="shared" si="1"/>
        <v>4</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row>
    <row r="30" spans="1:171" ht="18.75" customHeight="1">
      <c r="A30" s="277"/>
      <c r="B30" s="288"/>
      <c r="C30" s="41"/>
      <c r="D30" s="479"/>
      <c r="E30" s="479"/>
      <c r="F30" s="479"/>
      <c r="G30" s="479"/>
      <c r="H30" s="481"/>
      <c r="I30" s="534"/>
      <c r="J30" s="241"/>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row>
    <row r="31" spans="1:171" ht="24" customHeight="1">
      <c r="A31" s="1137" t="s">
        <v>682</v>
      </c>
      <c r="B31" s="1113" t="s">
        <v>183</v>
      </c>
      <c r="C31" s="122" t="s">
        <v>185</v>
      </c>
      <c r="D31" s="665">
        <v>430</v>
      </c>
      <c r="E31" s="665">
        <v>450</v>
      </c>
      <c r="F31" s="482">
        <v>535</v>
      </c>
      <c r="G31" s="482">
        <v>535</v>
      </c>
      <c r="H31" s="516">
        <v>0</v>
      </c>
      <c r="I31" s="716">
        <v>0</v>
      </c>
      <c r="J31" s="261">
        <v>535</v>
      </c>
      <c r="FO31" s="2"/>
    </row>
    <row r="32" spans="1:171" ht="14">
      <c r="A32" s="1138"/>
      <c r="B32" s="1114"/>
      <c r="C32" s="29" t="s">
        <v>175</v>
      </c>
      <c r="D32" s="668">
        <v>1</v>
      </c>
      <c r="E32" s="668">
        <v>0</v>
      </c>
      <c r="F32" s="477">
        <v>0</v>
      </c>
      <c r="G32" s="477">
        <v>0</v>
      </c>
      <c r="H32" s="517">
        <v>0</v>
      </c>
      <c r="I32" s="717">
        <v>0</v>
      </c>
      <c r="J32" s="247">
        <v>6</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row>
    <row r="33" spans="1:171" ht="14">
      <c r="A33" s="1138"/>
      <c r="B33" s="1114"/>
      <c r="C33" s="29" t="s">
        <v>84</v>
      </c>
      <c r="D33" s="668">
        <v>25</v>
      </c>
      <c r="E33" s="680">
        <v>70</v>
      </c>
      <c r="F33" s="477">
        <v>0</v>
      </c>
      <c r="G33" s="477">
        <v>18</v>
      </c>
      <c r="H33" s="517">
        <v>18</v>
      </c>
      <c r="I33" s="717">
        <v>7</v>
      </c>
      <c r="J33" s="247">
        <v>37</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row>
    <row r="34" spans="1:171" ht="14">
      <c r="A34" s="1138"/>
      <c r="B34" s="1114"/>
      <c r="C34" s="30" t="s">
        <v>683</v>
      </c>
      <c r="D34" s="668">
        <v>60</v>
      </c>
      <c r="E34" s="668">
        <v>40</v>
      </c>
      <c r="F34" s="477">
        <v>43</v>
      </c>
      <c r="G34" s="477">
        <v>74</v>
      </c>
      <c r="H34" s="517">
        <v>31</v>
      </c>
      <c r="I34" s="717">
        <v>0</v>
      </c>
      <c r="J34" s="247">
        <f>SUM(D34:I34)</f>
        <v>248</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row>
    <row r="35" spans="1:171" ht="18.75" customHeight="1">
      <c r="A35" s="1138"/>
      <c r="B35" s="1115"/>
      <c r="C35" s="28" t="s">
        <v>684</v>
      </c>
      <c r="D35" s="668">
        <v>25</v>
      </c>
      <c r="E35" s="668">
        <v>36</v>
      </c>
      <c r="F35" s="477">
        <v>44</v>
      </c>
      <c r="G35" s="477">
        <v>68</v>
      </c>
      <c r="H35" s="517">
        <v>24</v>
      </c>
      <c r="I35" s="717">
        <v>0</v>
      </c>
      <c r="J35" s="247">
        <f>SUM(D35:I35)</f>
        <v>197</v>
      </c>
      <c r="FO35" s="2"/>
    </row>
    <row r="36" spans="1:171" ht="29" customHeight="1">
      <c r="A36" s="1138"/>
      <c r="B36" s="1127" t="s">
        <v>184</v>
      </c>
      <c r="C36" s="121" t="s">
        <v>154</v>
      </c>
      <c r="D36" s="665">
        <v>0</v>
      </c>
      <c r="E36" s="665">
        <v>1</v>
      </c>
      <c r="F36" s="482">
        <v>0</v>
      </c>
      <c r="G36" s="482">
        <v>0</v>
      </c>
      <c r="H36" s="516">
        <v>0</v>
      </c>
      <c r="I36" s="716">
        <v>0</v>
      </c>
      <c r="J36" s="261">
        <v>3</v>
      </c>
      <c r="FO36" s="2"/>
    </row>
    <row r="37" spans="1:171" ht="29" customHeight="1">
      <c r="A37" s="1138"/>
      <c r="B37" s="1134"/>
      <c r="C37" s="121" t="s">
        <v>681</v>
      </c>
      <c r="D37" s="665">
        <v>2</v>
      </c>
      <c r="E37" s="665">
        <v>3</v>
      </c>
      <c r="F37" s="482">
        <v>3</v>
      </c>
      <c r="G37" s="482">
        <v>3</v>
      </c>
      <c r="H37" s="516">
        <v>0</v>
      </c>
      <c r="I37" s="716">
        <v>0</v>
      </c>
      <c r="J37" s="261">
        <f>SUM(D37:I37)</f>
        <v>11</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row>
    <row r="38" spans="1:171" ht="29" customHeight="1">
      <c r="A38" s="1138"/>
      <c r="B38" s="1134"/>
      <c r="C38" s="28" t="s">
        <v>679</v>
      </c>
      <c r="D38" s="668">
        <v>2</v>
      </c>
      <c r="E38" s="668">
        <v>1</v>
      </c>
      <c r="F38" s="477">
        <v>0</v>
      </c>
      <c r="G38" s="477">
        <v>0</v>
      </c>
      <c r="H38" s="517">
        <v>0</v>
      </c>
      <c r="I38" s="717">
        <v>0</v>
      </c>
      <c r="J38" s="247">
        <f>SUM(D38:I38)</f>
        <v>3</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row>
    <row r="39" spans="1:171" ht="29" customHeight="1">
      <c r="A39" s="1138"/>
      <c r="B39" s="1134"/>
      <c r="C39" s="28" t="s">
        <v>680</v>
      </c>
      <c r="D39" s="668">
        <v>0</v>
      </c>
      <c r="E39" s="668">
        <v>2</v>
      </c>
      <c r="F39" s="477">
        <v>3</v>
      </c>
      <c r="G39" s="477">
        <v>3</v>
      </c>
      <c r="H39" s="517">
        <v>0</v>
      </c>
      <c r="I39" s="717">
        <v>0</v>
      </c>
      <c r="J39" s="247">
        <f>SUM(D39:I39)</f>
        <v>8</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row>
    <row r="40" spans="1:171" ht="29" customHeight="1">
      <c r="A40" s="1138"/>
      <c r="B40" s="1134"/>
      <c r="C40" s="304" t="s">
        <v>687</v>
      </c>
      <c r="D40" s="665">
        <v>0</v>
      </c>
      <c r="E40" s="665">
        <v>0</v>
      </c>
      <c r="F40" s="482">
        <v>0</v>
      </c>
      <c r="G40" s="482">
        <v>0</v>
      </c>
      <c r="H40" s="516">
        <v>0</v>
      </c>
      <c r="I40" s="716">
        <v>0</v>
      </c>
      <c r="J40" s="261">
        <v>0</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row>
    <row r="41" spans="1:171" ht="29" customHeight="1">
      <c r="A41" s="1138"/>
      <c r="B41" s="1134"/>
      <c r="C41" s="28" t="s">
        <v>175</v>
      </c>
      <c r="D41" s="668">
        <v>0</v>
      </c>
      <c r="E41" s="668">
        <v>0</v>
      </c>
      <c r="F41" s="477">
        <v>4</v>
      </c>
      <c r="G41" s="477">
        <v>4</v>
      </c>
      <c r="H41" s="517">
        <v>0</v>
      </c>
      <c r="I41" s="717">
        <v>0</v>
      </c>
      <c r="J41" s="247">
        <v>8</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row>
    <row r="42" spans="1:171" ht="29" customHeight="1">
      <c r="A42" s="1138"/>
      <c r="B42" s="1134"/>
      <c r="C42" s="28" t="s">
        <v>688</v>
      </c>
      <c r="D42" s="681">
        <v>0</v>
      </c>
      <c r="E42" s="681">
        <v>0</v>
      </c>
      <c r="F42" s="518">
        <v>0</v>
      </c>
      <c r="G42" s="518">
        <v>2</v>
      </c>
      <c r="H42" s="517">
        <v>2</v>
      </c>
      <c r="I42" s="717">
        <v>0</v>
      </c>
      <c r="J42" s="247">
        <v>4</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row>
    <row r="43" spans="1:171" ht="29" customHeight="1">
      <c r="A43" s="1138"/>
      <c r="B43" s="1134"/>
      <c r="C43" s="28" t="s">
        <v>689</v>
      </c>
      <c r="D43" s="668">
        <v>0</v>
      </c>
      <c r="E43" s="668">
        <v>0</v>
      </c>
      <c r="F43" s="477">
        <v>0</v>
      </c>
      <c r="G43" s="477">
        <v>0</v>
      </c>
      <c r="H43" s="517">
        <v>0</v>
      </c>
      <c r="I43" s="717">
        <v>0</v>
      </c>
      <c r="J43" s="247">
        <v>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row>
    <row r="44" spans="1:171" ht="29" customHeight="1">
      <c r="A44" s="1138"/>
      <c r="B44" s="1128"/>
      <c r="C44" s="28" t="s">
        <v>690</v>
      </c>
      <c r="D44" s="668">
        <v>0</v>
      </c>
      <c r="E44" s="668">
        <v>0</v>
      </c>
      <c r="F44" s="477">
        <v>0</v>
      </c>
      <c r="G44" s="477">
        <v>0</v>
      </c>
      <c r="H44" s="517">
        <v>0</v>
      </c>
      <c r="I44" s="717">
        <v>0</v>
      </c>
      <c r="J44" s="247">
        <v>0</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row>
    <row r="45" spans="1:171" ht="25" customHeight="1">
      <c r="A45" s="1138"/>
      <c r="B45" s="1127" t="s">
        <v>686</v>
      </c>
      <c r="C45" s="305" t="s">
        <v>459</v>
      </c>
      <c r="D45" s="665">
        <v>50</v>
      </c>
      <c r="E45" s="665">
        <v>30</v>
      </c>
      <c r="F45" s="482">
        <v>19</v>
      </c>
      <c r="G45" s="482">
        <v>59</v>
      </c>
      <c r="H45" s="516">
        <v>40</v>
      </c>
      <c r="I45" s="716">
        <v>4</v>
      </c>
      <c r="J45" s="261">
        <f>SUM(D45:I45)</f>
        <v>202</v>
      </c>
      <c r="FO45" s="2"/>
    </row>
    <row r="46" spans="1:171" ht="26" customHeight="1">
      <c r="A46" s="1138"/>
      <c r="B46" s="1134"/>
      <c r="C46" s="20" t="s">
        <v>685</v>
      </c>
      <c r="D46" s="668">
        <v>2</v>
      </c>
      <c r="E46" s="668">
        <v>9</v>
      </c>
      <c r="F46" s="477">
        <v>2</v>
      </c>
      <c r="G46" s="477">
        <v>2</v>
      </c>
      <c r="H46" s="517">
        <v>0</v>
      </c>
      <c r="I46" s="717">
        <v>2</v>
      </c>
      <c r="J46" s="247">
        <f>SUM(D46:I46)</f>
        <v>17</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row>
    <row r="47" spans="1:171" ht="26.25" customHeight="1">
      <c r="A47" s="1138"/>
      <c r="B47" s="1128"/>
      <c r="C47" s="21" t="s">
        <v>175</v>
      </c>
      <c r="D47" s="668">
        <v>0</v>
      </c>
      <c r="E47" s="668">
        <v>0</v>
      </c>
      <c r="F47" s="477">
        <v>0</v>
      </c>
      <c r="G47" s="477">
        <v>0</v>
      </c>
      <c r="H47" s="517">
        <v>0</v>
      </c>
      <c r="I47" s="717">
        <v>0</v>
      </c>
      <c r="J47" s="247">
        <f>SUM(D47:I47)</f>
        <v>0</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row>
    <row r="48" spans="1:171" ht="18.75" customHeight="1">
      <c r="A48" s="299"/>
      <c r="B48" s="278"/>
      <c r="C48" s="31"/>
      <c r="D48" s="479"/>
      <c r="E48" s="479"/>
      <c r="F48" s="479"/>
      <c r="G48" s="479"/>
      <c r="H48" s="481"/>
      <c r="I48" s="534"/>
      <c r="J48" s="241"/>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row>
    <row r="49" spans="1:171" ht="24.75" customHeight="1">
      <c r="A49" s="1153" t="s">
        <v>49</v>
      </c>
      <c r="B49" s="1113" t="s">
        <v>186</v>
      </c>
      <c r="C49" s="22" t="s">
        <v>192</v>
      </c>
      <c r="D49" s="668">
        <v>1</v>
      </c>
      <c r="E49" s="668">
        <v>1</v>
      </c>
      <c r="F49" s="477">
        <v>0</v>
      </c>
      <c r="G49" s="477">
        <v>2</v>
      </c>
      <c r="H49" s="517">
        <v>2</v>
      </c>
      <c r="I49" s="717">
        <v>0</v>
      </c>
      <c r="J49" s="247">
        <v>6</v>
      </c>
      <c r="FO49" s="2"/>
    </row>
    <row r="50" spans="1:171" ht="24.75" customHeight="1">
      <c r="A50" s="1154"/>
      <c r="B50" s="1115"/>
      <c r="C50" s="306" t="s">
        <v>1136</v>
      </c>
      <c r="D50" s="668">
        <v>37</v>
      </c>
      <c r="E50" s="668">
        <v>37</v>
      </c>
      <c r="F50" s="477">
        <v>0</v>
      </c>
      <c r="G50" s="495">
        <v>0</v>
      </c>
      <c r="H50" s="495">
        <v>0</v>
      </c>
      <c r="I50" s="713">
        <v>0</v>
      </c>
      <c r="J50" s="247">
        <v>0</v>
      </c>
      <c r="FO50" s="2"/>
    </row>
    <row r="51" spans="1:171" ht="24.75" customHeight="1">
      <c r="A51" s="1154"/>
      <c r="B51" s="1127" t="s">
        <v>187</v>
      </c>
      <c r="C51" s="307" t="s">
        <v>193</v>
      </c>
      <c r="D51" s="665">
        <v>0</v>
      </c>
      <c r="E51" s="665">
        <v>2</v>
      </c>
      <c r="F51" s="482">
        <v>0</v>
      </c>
      <c r="G51" s="482">
        <v>1</v>
      </c>
      <c r="H51" s="516">
        <v>1</v>
      </c>
      <c r="I51" s="716">
        <v>0</v>
      </c>
      <c r="J51" s="261">
        <v>4</v>
      </c>
      <c r="FO51" s="2"/>
    </row>
    <row r="52" spans="1:171" s="33" customFormat="1" ht="24.75" customHeight="1">
      <c r="A52" s="1154"/>
      <c r="B52" s="1134"/>
      <c r="C52" s="308" t="s">
        <v>196</v>
      </c>
      <c r="D52" s="665">
        <v>0</v>
      </c>
      <c r="E52" s="665">
        <v>8</v>
      </c>
      <c r="F52" s="482">
        <v>0</v>
      </c>
      <c r="G52" s="482">
        <v>0</v>
      </c>
      <c r="H52" s="516">
        <v>0</v>
      </c>
      <c r="I52" s="716">
        <v>2</v>
      </c>
      <c r="J52" s="261">
        <v>8</v>
      </c>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row>
    <row r="53" spans="1:171" s="33" customFormat="1" ht="24.75" customHeight="1">
      <c r="A53" s="1154"/>
      <c r="B53" s="1134"/>
      <c r="C53" s="24" t="s">
        <v>197</v>
      </c>
      <c r="D53" s="668">
        <v>0</v>
      </c>
      <c r="E53" s="668">
        <v>8</v>
      </c>
      <c r="F53" s="477">
        <v>0</v>
      </c>
      <c r="G53" s="477">
        <v>1</v>
      </c>
      <c r="H53" s="517">
        <v>1</v>
      </c>
      <c r="I53" s="717">
        <v>8</v>
      </c>
      <c r="J53" s="247">
        <f t="shared" ref="J53:J58" si="2">SUM(D53:I53)</f>
        <v>18</v>
      </c>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row>
    <row r="54" spans="1:171" ht="24.75" customHeight="1">
      <c r="A54" s="1154"/>
      <c r="B54" s="1128"/>
      <c r="C54" s="24" t="s">
        <v>198</v>
      </c>
      <c r="D54" s="668">
        <v>0</v>
      </c>
      <c r="E54" s="668">
        <v>280</v>
      </c>
      <c r="F54" s="477">
        <v>0</v>
      </c>
      <c r="G54" s="477">
        <v>35</v>
      </c>
      <c r="H54" s="517">
        <v>35</v>
      </c>
      <c r="I54" s="717">
        <v>70</v>
      </c>
      <c r="J54" s="247">
        <f t="shared" si="2"/>
        <v>420</v>
      </c>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row>
    <row r="55" spans="1:171" ht="24.75" customHeight="1">
      <c r="A55" s="1154"/>
      <c r="B55" s="1127" t="s">
        <v>188</v>
      </c>
      <c r="C55" s="123" t="s">
        <v>787</v>
      </c>
      <c r="D55" s="665">
        <v>2</v>
      </c>
      <c r="E55" s="665">
        <v>2</v>
      </c>
      <c r="F55" s="482">
        <v>2</v>
      </c>
      <c r="G55" s="482">
        <v>3</v>
      </c>
      <c r="H55" s="516">
        <v>1</v>
      </c>
      <c r="I55" s="716">
        <v>0</v>
      </c>
      <c r="J55" s="261">
        <f t="shared" si="2"/>
        <v>10</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row>
    <row r="56" spans="1:171" ht="24.75" customHeight="1">
      <c r="A56" s="1154"/>
      <c r="B56" s="1134"/>
      <c r="C56" s="23" t="s">
        <v>194</v>
      </c>
      <c r="D56" s="668">
        <v>2</v>
      </c>
      <c r="E56" s="668">
        <v>2</v>
      </c>
      <c r="F56" s="477">
        <v>0</v>
      </c>
      <c r="G56" s="477">
        <v>1</v>
      </c>
      <c r="H56" s="517">
        <v>1</v>
      </c>
      <c r="I56" s="717">
        <v>1</v>
      </c>
      <c r="J56" s="247">
        <f t="shared" si="2"/>
        <v>7</v>
      </c>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row>
    <row r="57" spans="1:171" s="33" customFormat="1" ht="28.5" customHeight="1">
      <c r="A57" s="1154"/>
      <c r="B57" s="1134"/>
      <c r="C57" s="105" t="s">
        <v>834</v>
      </c>
      <c r="D57" s="668">
        <v>0</v>
      </c>
      <c r="E57" s="668">
        <v>0</v>
      </c>
      <c r="F57" s="477">
        <v>1</v>
      </c>
      <c r="G57" s="477">
        <v>1</v>
      </c>
      <c r="H57" s="517">
        <v>0</v>
      </c>
      <c r="I57" s="717">
        <v>0</v>
      </c>
      <c r="J57" s="247">
        <f t="shared" si="2"/>
        <v>2</v>
      </c>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row>
    <row r="58" spans="1:171" ht="28.5" customHeight="1">
      <c r="A58" s="1154"/>
      <c r="B58" s="1128"/>
      <c r="C58" s="23" t="s">
        <v>195</v>
      </c>
      <c r="D58" s="668">
        <v>0</v>
      </c>
      <c r="E58" s="668">
        <v>0</v>
      </c>
      <c r="F58" s="477">
        <v>1</v>
      </c>
      <c r="G58" s="477">
        <v>1</v>
      </c>
      <c r="H58" s="517">
        <v>0</v>
      </c>
      <c r="I58" s="717">
        <v>0</v>
      </c>
      <c r="J58" s="247">
        <f t="shared" si="2"/>
        <v>2</v>
      </c>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row>
    <row r="59" spans="1:171" ht="24.75" customHeight="1">
      <c r="A59" s="1154"/>
      <c r="B59" s="1127" t="s">
        <v>189</v>
      </c>
      <c r="C59" s="308" t="s">
        <v>1243</v>
      </c>
      <c r="D59" s="665">
        <v>7</v>
      </c>
      <c r="E59" s="665">
        <v>3</v>
      </c>
      <c r="F59" s="482"/>
      <c r="G59" s="482"/>
      <c r="H59" s="516"/>
      <c r="I59" s="716">
        <v>1</v>
      </c>
      <c r="J59" s="261"/>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row>
    <row r="60" spans="1:171" ht="24.75" customHeight="1">
      <c r="A60" s="1154"/>
      <c r="B60" s="1134"/>
      <c r="C60" s="24" t="s">
        <v>197</v>
      </c>
      <c r="D60" s="668">
        <v>4</v>
      </c>
      <c r="E60" s="668">
        <v>4</v>
      </c>
      <c r="F60" s="477">
        <v>4</v>
      </c>
      <c r="G60" s="477">
        <v>12</v>
      </c>
      <c r="H60" s="517">
        <v>8</v>
      </c>
      <c r="I60" s="717">
        <v>4</v>
      </c>
      <c r="J60" s="247">
        <f>SUM(D60:I60)</f>
        <v>36</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row>
    <row r="61" spans="1:171" ht="24.75" customHeight="1">
      <c r="A61" s="1154"/>
      <c r="B61" s="1128"/>
      <c r="C61" s="24" t="s">
        <v>198</v>
      </c>
      <c r="D61" s="668">
        <v>300</v>
      </c>
      <c r="E61" s="668">
        <v>120</v>
      </c>
      <c r="F61" s="477">
        <v>110</v>
      </c>
      <c r="G61" s="477">
        <v>150</v>
      </c>
      <c r="H61" s="517">
        <v>40</v>
      </c>
      <c r="I61" s="717">
        <v>40</v>
      </c>
      <c r="J61" s="247">
        <f>SUM(D61:I61)</f>
        <v>760</v>
      </c>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row>
    <row r="62" spans="1:171" ht="24.75" customHeight="1">
      <c r="A62" s="1154"/>
      <c r="B62" s="1127" t="s">
        <v>190</v>
      </c>
      <c r="C62" s="123" t="s">
        <v>182</v>
      </c>
      <c r="D62" s="665">
        <v>1</v>
      </c>
      <c r="E62" s="665">
        <v>2</v>
      </c>
      <c r="F62" s="482">
        <v>1</v>
      </c>
      <c r="G62" s="482">
        <v>1</v>
      </c>
      <c r="H62" s="516">
        <v>0</v>
      </c>
      <c r="I62" s="716">
        <v>1</v>
      </c>
      <c r="J62" s="261">
        <v>3</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row>
    <row r="63" spans="1:171" ht="24.75" customHeight="1">
      <c r="A63" s="1154"/>
      <c r="B63" s="1128"/>
      <c r="C63" s="24" t="s">
        <v>503</v>
      </c>
      <c r="D63" s="668">
        <v>2000</v>
      </c>
      <c r="E63" s="668">
        <v>0</v>
      </c>
      <c r="F63" s="477">
        <v>3000</v>
      </c>
      <c r="G63" s="477">
        <v>3000</v>
      </c>
      <c r="H63" s="517">
        <v>0</v>
      </c>
      <c r="I63" s="717">
        <v>1500</v>
      </c>
      <c r="J63" s="247">
        <f>SUM(D63:I63)</f>
        <v>9500</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row>
    <row r="64" spans="1:171" ht="24.75" customHeight="1">
      <c r="A64" s="1155"/>
      <c r="B64" s="298" t="s">
        <v>191</v>
      </c>
      <c r="C64" s="19" t="s">
        <v>175</v>
      </c>
      <c r="D64" s="668">
        <v>0</v>
      </c>
      <c r="E64" s="668">
        <v>0</v>
      </c>
      <c r="F64" s="477">
        <v>0</v>
      </c>
      <c r="G64" s="477">
        <v>0</v>
      </c>
      <c r="H64" s="517">
        <v>0</v>
      </c>
      <c r="I64" s="717">
        <v>0</v>
      </c>
      <c r="J64" s="247">
        <v>0</v>
      </c>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row>
    <row r="65" spans="1:171" ht="18.75" customHeight="1">
      <c r="A65" s="277"/>
      <c r="B65" s="288"/>
      <c r="C65" s="39"/>
      <c r="D65" s="479"/>
      <c r="E65" s="479"/>
      <c r="F65" s="479"/>
      <c r="G65" s="479"/>
      <c r="H65" s="481"/>
      <c r="I65" s="534"/>
      <c r="J65" s="241"/>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row>
    <row r="66" spans="1:171" ht="51.75" customHeight="1">
      <c r="A66" s="1150" t="s">
        <v>50</v>
      </c>
      <c r="B66" s="686" t="s">
        <v>199</v>
      </c>
      <c r="C66" s="702" t="s">
        <v>202</v>
      </c>
      <c r="D66" s="665">
        <v>35</v>
      </c>
      <c r="E66" s="665">
        <v>19</v>
      </c>
      <c r="F66" s="482">
        <v>5</v>
      </c>
      <c r="G66" s="482">
        <v>13</v>
      </c>
      <c r="H66" s="516">
        <v>8</v>
      </c>
      <c r="I66" s="716">
        <v>7</v>
      </c>
      <c r="J66" s="261">
        <v>80</v>
      </c>
      <c r="FO66" s="2"/>
    </row>
    <row r="67" spans="1:171" ht="26" customHeight="1">
      <c r="A67" s="1151"/>
      <c r="B67" s="1113" t="s">
        <v>460</v>
      </c>
      <c r="C67" s="124" t="s">
        <v>204</v>
      </c>
      <c r="D67" s="665">
        <v>0</v>
      </c>
      <c r="E67" s="665">
        <v>0</v>
      </c>
      <c r="F67" s="482">
        <v>0</v>
      </c>
      <c r="G67" s="482">
        <v>1</v>
      </c>
      <c r="H67" s="516">
        <v>1</v>
      </c>
      <c r="I67" s="716">
        <v>0</v>
      </c>
      <c r="J67" s="261">
        <v>2</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row>
    <row r="68" spans="1:171" ht="17" customHeight="1">
      <c r="A68" s="1151"/>
      <c r="B68" s="1114"/>
      <c r="C68" s="23" t="s">
        <v>1092</v>
      </c>
      <c r="D68" s="668">
        <v>0</v>
      </c>
      <c r="E68" s="668">
        <v>0</v>
      </c>
      <c r="F68" s="477">
        <v>0</v>
      </c>
      <c r="G68" s="477">
        <v>0</v>
      </c>
      <c r="H68" s="517">
        <v>0</v>
      </c>
      <c r="I68" s="717">
        <v>0</v>
      </c>
      <c r="J68" s="309">
        <f>SUM(D68:I68)</f>
        <v>0</v>
      </c>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row>
    <row r="69" spans="1:171" ht="17" customHeight="1">
      <c r="A69" s="1151"/>
      <c r="B69" s="1115"/>
      <c r="C69" s="23" t="s">
        <v>205</v>
      </c>
      <c r="D69" s="668">
        <v>1</v>
      </c>
      <c r="E69" s="668">
        <v>0</v>
      </c>
      <c r="F69" s="477">
        <v>0</v>
      </c>
      <c r="G69" s="477">
        <v>1</v>
      </c>
      <c r="H69" s="517">
        <v>1</v>
      </c>
      <c r="I69" s="717">
        <v>0</v>
      </c>
      <c r="J69" s="309">
        <f>SUM(D69:I69)</f>
        <v>3</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row>
    <row r="70" spans="1:171" ht="23" customHeight="1">
      <c r="A70" s="1151"/>
      <c r="B70" s="300" t="s">
        <v>200</v>
      </c>
      <c r="C70" s="124" t="s">
        <v>206</v>
      </c>
      <c r="D70" s="665">
        <v>0</v>
      </c>
      <c r="E70" s="665">
        <v>1</v>
      </c>
      <c r="F70" s="482">
        <v>0</v>
      </c>
      <c r="G70" s="482">
        <v>1</v>
      </c>
      <c r="H70" s="516">
        <v>1</v>
      </c>
      <c r="I70" s="716">
        <v>0</v>
      </c>
      <c r="J70" s="261">
        <v>2</v>
      </c>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row>
    <row r="71" spans="1:171" ht="30" customHeight="1">
      <c r="A71" s="1151"/>
      <c r="B71" s="300" t="s">
        <v>201</v>
      </c>
      <c r="C71" s="124" t="s">
        <v>207</v>
      </c>
      <c r="D71" s="665">
        <v>0</v>
      </c>
      <c r="E71" s="665">
        <v>0</v>
      </c>
      <c r="F71" s="482">
        <v>0</v>
      </c>
      <c r="G71" s="482">
        <v>0</v>
      </c>
      <c r="H71" s="516">
        <v>0</v>
      </c>
      <c r="I71" s="716">
        <v>0</v>
      </c>
      <c r="J71" s="261">
        <v>3</v>
      </c>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row>
    <row r="72" spans="1:171" ht="21" customHeight="1">
      <c r="A72" s="1151"/>
      <c r="B72" s="1113"/>
      <c r="C72" s="101" t="s">
        <v>175</v>
      </c>
      <c r="D72" s="668">
        <v>0</v>
      </c>
      <c r="E72" s="668">
        <v>0</v>
      </c>
      <c r="F72" s="477">
        <v>0</v>
      </c>
      <c r="G72" s="477">
        <v>0</v>
      </c>
      <c r="H72" s="517">
        <v>0</v>
      </c>
      <c r="I72" s="717">
        <v>0</v>
      </c>
      <c r="J72" s="247">
        <v>0</v>
      </c>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row>
    <row r="73" spans="1:171" s="33" customFormat="1" ht="21" customHeight="1">
      <c r="A73" s="1152"/>
      <c r="B73" s="1115"/>
      <c r="C73" s="101" t="s">
        <v>788</v>
      </c>
      <c r="D73" s="668">
        <v>4</v>
      </c>
      <c r="E73" s="668">
        <v>2</v>
      </c>
      <c r="F73" s="477">
        <v>2</v>
      </c>
      <c r="G73" s="477">
        <v>2</v>
      </c>
      <c r="H73" s="517">
        <v>0</v>
      </c>
      <c r="I73" s="717">
        <v>0</v>
      </c>
      <c r="J73" s="247">
        <v>7</v>
      </c>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row>
    <row r="74" spans="1:171" ht="18.75" customHeight="1">
      <c r="A74" s="281"/>
      <c r="B74" s="301"/>
      <c r="C74" s="69"/>
      <c r="D74" s="479"/>
      <c r="E74" s="479"/>
      <c r="F74" s="479"/>
      <c r="G74" s="479"/>
      <c r="H74" s="481"/>
      <c r="I74" s="534"/>
      <c r="J74" s="241"/>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row>
    <row r="75" spans="1:171" ht="31.5" customHeight="1">
      <c r="A75" s="1141" t="s">
        <v>51</v>
      </c>
      <c r="B75" s="1113" t="s">
        <v>808</v>
      </c>
      <c r="C75" s="125" t="s">
        <v>822</v>
      </c>
      <c r="D75" s="665">
        <f>SUM(D76:D78)</f>
        <v>121</v>
      </c>
      <c r="E75" s="665">
        <f>SUM(E76:E78)</f>
        <v>1705</v>
      </c>
      <c r="F75" s="482">
        <f>SUM(F76:F78)</f>
        <v>193</v>
      </c>
      <c r="G75" s="482">
        <f>SUM(G76:G78)</f>
        <v>316</v>
      </c>
      <c r="H75" s="516">
        <v>123</v>
      </c>
      <c r="I75" s="716">
        <v>126</v>
      </c>
      <c r="J75" s="247">
        <f>SUM(D75:H75)</f>
        <v>2458</v>
      </c>
      <c r="FO75" s="2"/>
    </row>
    <row r="76" spans="1:171" ht="31.5" customHeight="1">
      <c r="A76" s="1142"/>
      <c r="B76" s="1114"/>
      <c r="C76" s="102" t="s">
        <v>809</v>
      </c>
      <c r="D76" s="668">
        <v>26</v>
      </c>
      <c r="E76" s="668">
        <v>112</v>
      </c>
      <c r="F76" s="477">
        <v>34</v>
      </c>
      <c r="G76" s="477">
        <v>57</v>
      </c>
      <c r="H76" s="517">
        <v>23</v>
      </c>
      <c r="I76" s="717">
        <v>44</v>
      </c>
      <c r="J76" s="247">
        <f t="shared" ref="J76:J82" si="3">SUM(D76:I76)</f>
        <v>296</v>
      </c>
      <c r="FO76" s="2"/>
    </row>
    <row r="77" spans="1:171" ht="26.25" customHeight="1">
      <c r="A77" s="1142"/>
      <c r="B77" s="1114"/>
      <c r="C77" s="103" t="s">
        <v>810</v>
      </c>
      <c r="D77" s="668">
        <v>73</v>
      </c>
      <c r="E77" s="668">
        <v>1518</v>
      </c>
      <c r="F77" s="477">
        <v>147</v>
      </c>
      <c r="G77" s="477">
        <v>245</v>
      </c>
      <c r="H77" s="517">
        <v>98</v>
      </c>
      <c r="I77" s="717">
        <v>79</v>
      </c>
      <c r="J77" s="247">
        <f t="shared" si="3"/>
        <v>2160</v>
      </c>
      <c r="FO77" s="2"/>
    </row>
    <row r="78" spans="1:171" ht="18.75" customHeight="1">
      <c r="A78" s="1142"/>
      <c r="B78" s="1114"/>
      <c r="C78" s="103" t="s">
        <v>235</v>
      </c>
      <c r="D78" s="668">
        <v>22</v>
      </c>
      <c r="E78" s="668">
        <v>75</v>
      </c>
      <c r="F78" s="477">
        <v>12</v>
      </c>
      <c r="G78" s="477">
        <v>14</v>
      </c>
      <c r="H78" s="517">
        <v>2</v>
      </c>
      <c r="I78" s="717">
        <v>3</v>
      </c>
      <c r="J78" s="247">
        <f t="shared" si="3"/>
        <v>128</v>
      </c>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row>
    <row r="79" spans="1:171" ht="18.75" customHeight="1">
      <c r="A79" s="1142"/>
      <c r="B79" s="1114"/>
      <c r="C79" s="173" t="s">
        <v>811</v>
      </c>
      <c r="D79" s="683">
        <v>25</v>
      </c>
      <c r="E79" s="683">
        <v>71</v>
      </c>
      <c r="F79" s="519">
        <v>13</v>
      </c>
      <c r="G79" s="519">
        <v>25</v>
      </c>
      <c r="H79" s="520">
        <v>12</v>
      </c>
      <c r="I79" s="718">
        <v>17</v>
      </c>
      <c r="J79" s="262">
        <f t="shared" si="3"/>
        <v>163</v>
      </c>
      <c r="FO79" s="2"/>
    </row>
    <row r="80" spans="1:171" ht="18.75" customHeight="1">
      <c r="A80" s="1142"/>
      <c r="B80" s="1114"/>
      <c r="C80" s="174" t="s">
        <v>813</v>
      </c>
      <c r="D80" s="682">
        <v>20</v>
      </c>
      <c r="E80" s="682">
        <v>61</v>
      </c>
      <c r="F80" s="392">
        <v>13</v>
      </c>
      <c r="G80" s="392">
        <v>25</v>
      </c>
      <c r="H80" s="392">
        <v>12</v>
      </c>
      <c r="I80" s="580">
        <v>17</v>
      </c>
      <c r="J80" s="310">
        <f t="shared" si="3"/>
        <v>148</v>
      </c>
      <c r="FO80" s="2"/>
    </row>
    <row r="81" spans="1:171" ht="18.75" customHeight="1">
      <c r="A81" s="1142"/>
      <c r="B81" s="1114"/>
      <c r="C81" s="175" t="s">
        <v>812</v>
      </c>
      <c r="D81" s="682">
        <v>5</v>
      </c>
      <c r="E81" s="682">
        <v>10</v>
      </c>
      <c r="F81" s="392">
        <v>0</v>
      </c>
      <c r="G81" s="392">
        <v>0</v>
      </c>
      <c r="H81" s="392">
        <v>0</v>
      </c>
      <c r="I81" s="580">
        <v>0</v>
      </c>
      <c r="J81" s="310">
        <f t="shared" si="3"/>
        <v>15</v>
      </c>
      <c r="FO81" s="2"/>
    </row>
    <row r="82" spans="1:171" s="33" customFormat="1" ht="18.75" customHeight="1">
      <c r="A82" s="1142"/>
      <c r="B82" s="1114"/>
      <c r="C82" s="176" t="s">
        <v>823</v>
      </c>
      <c r="D82" s="683">
        <v>10</v>
      </c>
      <c r="E82" s="683">
        <v>410</v>
      </c>
      <c r="F82" s="519">
        <v>0</v>
      </c>
      <c r="G82" s="519">
        <v>0</v>
      </c>
      <c r="H82" s="519">
        <v>0</v>
      </c>
      <c r="I82" s="579">
        <v>10</v>
      </c>
      <c r="J82" s="250">
        <f t="shared" si="3"/>
        <v>430</v>
      </c>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row>
    <row r="83" spans="1:171" s="33" customFormat="1" ht="18.75" customHeight="1">
      <c r="A83" s="1142"/>
      <c r="B83" s="1114"/>
      <c r="C83" s="175" t="s">
        <v>810</v>
      </c>
      <c r="D83" s="682">
        <v>10</v>
      </c>
      <c r="E83" s="682">
        <v>410</v>
      </c>
      <c r="F83" s="521">
        <v>0</v>
      </c>
      <c r="G83" s="521">
        <v>0</v>
      </c>
      <c r="H83" s="521">
        <v>0</v>
      </c>
      <c r="I83" s="582">
        <v>7</v>
      </c>
      <c r="J83" s="250">
        <f t="shared" ref="J83:J85" si="4">SUM(D83:I83)</f>
        <v>427</v>
      </c>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row>
    <row r="84" spans="1:171" s="33" customFormat="1" ht="18.75" customHeight="1">
      <c r="A84" s="1142"/>
      <c r="B84" s="1114"/>
      <c r="C84" s="175" t="s">
        <v>811</v>
      </c>
      <c r="D84" s="682">
        <v>0</v>
      </c>
      <c r="E84" s="682">
        <v>0</v>
      </c>
      <c r="F84" s="521">
        <v>0</v>
      </c>
      <c r="G84" s="521">
        <v>0</v>
      </c>
      <c r="H84" s="521">
        <v>0</v>
      </c>
      <c r="I84" s="582">
        <v>0</v>
      </c>
      <c r="J84" s="250">
        <f t="shared" si="4"/>
        <v>0</v>
      </c>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row>
    <row r="85" spans="1:171" s="33" customFormat="1" ht="18.75" customHeight="1">
      <c r="A85" s="1143"/>
      <c r="B85" s="1115"/>
      <c r="C85" s="175" t="s">
        <v>809</v>
      </c>
      <c r="D85" s="682">
        <v>0</v>
      </c>
      <c r="E85" s="682">
        <v>0</v>
      </c>
      <c r="F85" s="521">
        <v>0</v>
      </c>
      <c r="G85" s="521">
        <v>0</v>
      </c>
      <c r="H85" s="521">
        <v>0</v>
      </c>
      <c r="I85" s="582">
        <v>3</v>
      </c>
      <c r="J85" s="250">
        <f t="shared" si="4"/>
        <v>3</v>
      </c>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34"/>
      <c r="FK85" s="34"/>
      <c r="FL85" s="34"/>
      <c r="FM85" s="34"/>
      <c r="FN85" s="34"/>
      <c r="FO85" s="34"/>
    </row>
    <row r="86" spans="1:171" ht="25" customHeight="1">
      <c r="A86" s="1156" t="s">
        <v>814</v>
      </c>
      <c r="B86" s="1127" t="s">
        <v>208</v>
      </c>
      <c r="C86" s="177" t="s">
        <v>815</v>
      </c>
      <c r="D86" s="683">
        <v>1160</v>
      </c>
      <c r="E86" s="683">
        <f>SUM(E87:E88)</f>
        <v>1100</v>
      </c>
      <c r="F86" s="519">
        <f>SUM(F87:F88)</f>
        <v>515</v>
      </c>
      <c r="G86" s="519">
        <f>SUM(G87:G88)</f>
        <v>957</v>
      </c>
      <c r="H86" s="519">
        <v>442</v>
      </c>
      <c r="I86" s="579">
        <v>648</v>
      </c>
      <c r="J86" s="250">
        <f>SUM(D86:H86)</f>
        <v>4174</v>
      </c>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row>
    <row r="87" spans="1:171" ht="18.75" customHeight="1">
      <c r="A87" s="1157"/>
      <c r="B87" s="1134"/>
      <c r="C87" s="175" t="s">
        <v>816</v>
      </c>
      <c r="D87" s="682">
        <v>900</v>
      </c>
      <c r="E87" s="682">
        <v>920</v>
      </c>
      <c r="F87" s="392">
        <v>392</v>
      </c>
      <c r="G87" s="392">
        <v>726</v>
      </c>
      <c r="H87" s="392">
        <v>334</v>
      </c>
      <c r="I87" s="580">
        <v>586</v>
      </c>
      <c r="J87" s="311">
        <f>SUM(D87:I87)</f>
        <v>3858</v>
      </c>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row>
    <row r="88" spans="1:171" s="33" customFormat="1" ht="18.75" customHeight="1">
      <c r="A88" s="1157"/>
      <c r="B88" s="1134"/>
      <c r="C88" s="175" t="s">
        <v>817</v>
      </c>
      <c r="D88" s="682">
        <v>180</v>
      </c>
      <c r="E88" s="682">
        <v>180</v>
      </c>
      <c r="F88" s="392">
        <v>123</v>
      </c>
      <c r="G88" s="392">
        <v>231</v>
      </c>
      <c r="H88" s="392">
        <v>108</v>
      </c>
      <c r="I88" s="580">
        <v>62</v>
      </c>
      <c r="J88" s="311">
        <f>SUM(D88:I88)</f>
        <v>884</v>
      </c>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34"/>
      <c r="FK88" s="34"/>
      <c r="FL88" s="34"/>
      <c r="FM88" s="34"/>
      <c r="FN88" s="34"/>
      <c r="FO88" s="34"/>
    </row>
    <row r="89" spans="1:171" s="33" customFormat="1" ht="18.75" customHeight="1">
      <c r="A89" s="1157"/>
      <c r="B89" s="1134"/>
      <c r="C89" s="176" t="s">
        <v>818</v>
      </c>
      <c r="D89" s="683">
        <v>0</v>
      </c>
      <c r="E89" s="683">
        <v>0</v>
      </c>
      <c r="F89" s="519">
        <v>0</v>
      </c>
      <c r="G89" s="519">
        <v>2</v>
      </c>
      <c r="H89" s="519">
        <v>1</v>
      </c>
      <c r="I89" s="579">
        <v>0</v>
      </c>
      <c r="J89" s="250">
        <v>3</v>
      </c>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c r="DI89" s="34"/>
      <c r="DJ89" s="34"/>
      <c r="DK89" s="34"/>
      <c r="DL89" s="34"/>
      <c r="DM89" s="34"/>
      <c r="DN89" s="34"/>
      <c r="DO89" s="34"/>
      <c r="DP89" s="34"/>
      <c r="DQ89" s="34"/>
      <c r="DR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row>
    <row r="90" spans="1:171" s="33" customFormat="1" ht="18.75" customHeight="1">
      <c r="A90" s="1157"/>
      <c r="B90" s="1128"/>
      <c r="C90" s="175" t="s">
        <v>819</v>
      </c>
      <c r="D90" s="682">
        <v>0</v>
      </c>
      <c r="E90" s="682">
        <v>0</v>
      </c>
      <c r="F90" s="392">
        <v>0</v>
      </c>
      <c r="G90" s="392">
        <v>2</v>
      </c>
      <c r="H90" s="392">
        <v>1</v>
      </c>
      <c r="I90" s="580">
        <v>0</v>
      </c>
      <c r="J90" s="240">
        <v>3</v>
      </c>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c r="FM90" s="34"/>
      <c r="FN90" s="34"/>
      <c r="FO90" s="34"/>
    </row>
    <row r="91" spans="1:171" s="33" customFormat="1" ht="24.75" customHeight="1">
      <c r="A91" s="1157"/>
      <c r="B91" s="1127" t="s">
        <v>209</v>
      </c>
      <c r="C91" s="176" t="s">
        <v>1244</v>
      </c>
      <c r="D91" s="683">
        <v>136</v>
      </c>
      <c r="E91" s="683">
        <v>136</v>
      </c>
      <c r="F91" s="519">
        <v>0</v>
      </c>
      <c r="G91" s="519">
        <v>45</v>
      </c>
      <c r="H91" s="519">
        <v>45</v>
      </c>
      <c r="I91" s="579">
        <v>40</v>
      </c>
      <c r="J91" s="250">
        <f>SUM(D91:I91)</f>
        <v>402</v>
      </c>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row>
    <row r="92" spans="1:171" ht="18.75" customHeight="1">
      <c r="A92" s="1157"/>
      <c r="B92" s="1128"/>
      <c r="C92" s="175" t="s">
        <v>820</v>
      </c>
      <c r="D92" s="682">
        <v>17</v>
      </c>
      <c r="E92" s="682">
        <v>17</v>
      </c>
      <c r="F92" s="392">
        <v>0</v>
      </c>
      <c r="G92" s="392">
        <v>45</v>
      </c>
      <c r="H92" s="392">
        <v>45</v>
      </c>
      <c r="I92" s="580">
        <v>40</v>
      </c>
      <c r="J92" s="311">
        <f>SUM(D92:I92)</f>
        <v>164</v>
      </c>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row>
    <row r="93" spans="1:171" ht="26.25" customHeight="1">
      <c r="A93" s="1158"/>
      <c r="B93" s="302" t="s">
        <v>211</v>
      </c>
      <c r="C93" s="178" t="s">
        <v>212</v>
      </c>
      <c r="D93" s="682">
        <v>2</v>
      </c>
      <c r="E93" s="682">
        <v>0</v>
      </c>
      <c r="F93" s="392">
        <v>0</v>
      </c>
      <c r="G93" s="392">
        <v>0</v>
      </c>
      <c r="H93" s="392">
        <v>0</v>
      </c>
      <c r="I93" s="580">
        <f ca="1">C91=SUM(D93:I93)</f>
        <v>0</v>
      </c>
      <c r="J93" s="311">
        <f ca="1">SUM(D93:I93)</f>
        <v>0</v>
      </c>
      <c r="FO93" s="2"/>
    </row>
    <row r="94" spans="1:171" ht="15" customHeight="1">
      <c r="H94" s="492"/>
      <c r="I94" s="492"/>
    </row>
  </sheetData>
  <dataConsolidate/>
  <mergeCells count="25">
    <mergeCell ref="B31:B35"/>
    <mergeCell ref="B36:B44"/>
    <mergeCell ref="B45:B47"/>
    <mergeCell ref="A4:A14"/>
    <mergeCell ref="B4:B14"/>
    <mergeCell ref="A16:A29"/>
    <mergeCell ref="B18:B21"/>
    <mergeCell ref="B22:B23"/>
    <mergeCell ref="B24:B26"/>
    <mergeCell ref="B27:B29"/>
    <mergeCell ref="A31:A47"/>
    <mergeCell ref="A75:A85"/>
    <mergeCell ref="B75:B85"/>
    <mergeCell ref="B86:B90"/>
    <mergeCell ref="B91:B92"/>
    <mergeCell ref="A86:A93"/>
    <mergeCell ref="A66:A73"/>
    <mergeCell ref="B67:B69"/>
    <mergeCell ref="B72:B73"/>
    <mergeCell ref="A49:A64"/>
    <mergeCell ref="B49:B50"/>
    <mergeCell ref="B51:B54"/>
    <mergeCell ref="B55:B58"/>
    <mergeCell ref="B59:B61"/>
    <mergeCell ref="B62:B63"/>
  </mergeCells>
  <phoneticPr fontId="11" type="noConversion"/>
  <pageMargins left="0.70000000000000007" right="0.70000000000000007" top="0.75000000000000011" bottom="0.75000000000000011" header="0.30000000000000004" footer="0.30000000000000004"/>
  <headerFooter>
    <oddFooter>&amp;C&amp;"Helvetica,Regular"&amp;12&amp;K000000&amp;P</oddFooter>
  </headerFooter>
  <ignoredErrors>
    <ignoredError sqref="E86:G86 F75:G75 D75:E75" formulaRange="1"/>
  </ignoredErrors>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zoomScale="125" zoomScaleNormal="125" zoomScalePageLayoutView="125" workbookViewId="0">
      <selection activeCell="D1" sqref="D1:K1048576"/>
    </sheetView>
  </sheetViews>
  <sheetFormatPr baseColWidth="10" defaultRowHeight="14" x14ac:dyDescent="0"/>
  <cols>
    <col min="1" max="1" width="10.6640625" style="330" customWidth="1"/>
    <col min="2" max="2" width="17" style="330" customWidth="1"/>
    <col min="3" max="3" width="30.5" customWidth="1"/>
    <col min="4" max="4" width="8.1640625" style="530" hidden="1" customWidth="1"/>
    <col min="5" max="5" width="6" style="531" hidden="1" customWidth="1"/>
    <col min="6" max="8" width="6" style="530" hidden="1" customWidth="1"/>
    <col min="9" max="9" width="6.6640625" style="530" hidden="1" customWidth="1"/>
    <col min="10" max="10" width="6.33203125" style="530" hidden="1" customWidth="1"/>
    <col min="11" max="11" width="6.6640625" style="530" hidden="1" customWidth="1"/>
    <col min="12" max="12" width="8" style="532" customWidth="1"/>
    <col min="13" max="13" width="6" customWidth="1"/>
  </cols>
  <sheetData>
    <row r="1" spans="1:12" ht="49.5" customHeight="1" thickBot="1">
      <c r="A1" s="320"/>
      <c r="B1" s="320"/>
      <c r="C1" s="66"/>
    </row>
    <row r="2" spans="1:12" ht="49" customHeight="1">
      <c r="A2" s="45" t="s">
        <v>0</v>
      </c>
      <c r="B2" s="46" t="s">
        <v>159</v>
      </c>
      <c r="C2" s="47" t="s">
        <v>755</v>
      </c>
      <c r="D2" s="351" t="s">
        <v>1061</v>
      </c>
      <c r="E2" s="352" t="s">
        <v>1062</v>
      </c>
      <c r="F2" s="352" t="s">
        <v>1063</v>
      </c>
      <c r="G2" s="352" t="s">
        <v>1064</v>
      </c>
      <c r="H2" s="353" t="s">
        <v>1065</v>
      </c>
      <c r="I2" s="353" t="s">
        <v>1241</v>
      </c>
      <c r="J2" s="353" t="s">
        <v>1245</v>
      </c>
      <c r="K2" s="353" t="s">
        <v>1246</v>
      </c>
      <c r="L2" s="353" t="s">
        <v>1133</v>
      </c>
    </row>
    <row r="3" spans="1:12" ht="9" customHeight="1" thickBot="1">
      <c r="A3" s="269"/>
      <c r="B3" s="296"/>
      <c r="C3" s="235"/>
      <c r="D3" s="512"/>
      <c r="E3" s="513"/>
      <c r="F3" s="513"/>
      <c r="G3" s="513"/>
      <c r="H3" s="513"/>
      <c r="I3" s="513"/>
      <c r="J3" s="513"/>
      <c r="K3" s="513"/>
      <c r="L3" s="514"/>
    </row>
    <row r="4" spans="1:12" ht="24" customHeight="1">
      <c r="A4" s="1191" t="s">
        <v>311</v>
      </c>
      <c r="B4" s="1192" t="s">
        <v>757</v>
      </c>
      <c r="C4" s="126" t="s">
        <v>160</v>
      </c>
      <c r="D4" s="522">
        <v>0</v>
      </c>
      <c r="E4" s="522">
        <v>0</v>
      </c>
      <c r="F4" s="522">
        <v>0</v>
      </c>
      <c r="G4" s="522">
        <v>0</v>
      </c>
      <c r="H4" s="522">
        <v>0</v>
      </c>
      <c r="I4" s="522"/>
      <c r="J4" s="704"/>
      <c r="K4" s="704"/>
      <c r="L4" s="523">
        <f t="shared" ref="L4:L14" si="0">SUM(D4:H4)</f>
        <v>0</v>
      </c>
    </row>
    <row r="5" spans="1:12">
      <c r="A5" s="1131"/>
      <c r="B5" s="1193"/>
      <c r="C5" s="127" t="s">
        <v>163</v>
      </c>
      <c r="D5" s="482">
        <v>0</v>
      </c>
      <c r="E5" s="482">
        <v>0</v>
      </c>
      <c r="F5" s="482">
        <v>6</v>
      </c>
      <c r="G5" s="482">
        <v>6</v>
      </c>
      <c r="H5" s="483">
        <v>0</v>
      </c>
      <c r="I5" s="483"/>
      <c r="J5" s="665"/>
      <c r="K5" s="665"/>
      <c r="L5" s="527">
        <f t="shared" si="0"/>
        <v>12</v>
      </c>
    </row>
    <row r="6" spans="1:12">
      <c r="A6" s="1131"/>
      <c r="B6" s="1193"/>
      <c r="C6" s="68" t="s">
        <v>164</v>
      </c>
      <c r="D6" s="477">
        <v>0</v>
      </c>
      <c r="E6" s="477">
        <v>0</v>
      </c>
      <c r="F6" s="477">
        <v>6</v>
      </c>
      <c r="G6" s="477">
        <v>6</v>
      </c>
      <c r="H6" s="478">
        <v>1</v>
      </c>
      <c r="I6" s="478"/>
      <c r="J6" s="668"/>
      <c r="K6" s="668"/>
      <c r="L6" s="487">
        <f t="shared" si="0"/>
        <v>13</v>
      </c>
    </row>
    <row r="7" spans="1:12">
      <c r="A7" s="1131"/>
      <c r="B7" s="1193"/>
      <c r="C7" s="68" t="s">
        <v>165</v>
      </c>
      <c r="D7" s="477">
        <v>0</v>
      </c>
      <c r="E7" s="477">
        <v>0</v>
      </c>
      <c r="F7" s="477">
        <v>0</v>
      </c>
      <c r="G7" s="477">
        <v>0</v>
      </c>
      <c r="H7" s="478">
        <v>1</v>
      </c>
      <c r="I7" s="478"/>
      <c r="J7" s="668"/>
      <c r="K7" s="668"/>
      <c r="L7" s="487">
        <f t="shared" si="0"/>
        <v>1</v>
      </c>
    </row>
    <row r="8" spans="1:12">
      <c r="A8" s="1131"/>
      <c r="B8" s="1193"/>
      <c r="C8" s="128" t="s">
        <v>161</v>
      </c>
      <c r="D8" s="482">
        <v>0</v>
      </c>
      <c r="E8" s="482">
        <v>0</v>
      </c>
      <c r="F8" s="482">
        <v>0</v>
      </c>
      <c r="G8" s="482">
        <v>0</v>
      </c>
      <c r="H8" s="483">
        <v>2</v>
      </c>
      <c r="I8" s="483"/>
      <c r="J8" s="665"/>
      <c r="K8" s="665"/>
      <c r="L8" s="527">
        <f t="shared" si="0"/>
        <v>2</v>
      </c>
    </row>
    <row r="9" spans="1:12">
      <c r="A9" s="1131"/>
      <c r="B9" s="1193"/>
      <c r="C9" s="68" t="s">
        <v>164</v>
      </c>
      <c r="D9" s="477">
        <v>0</v>
      </c>
      <c r="E9" s="477">
        <v>0</v>
      </c>
      <c r="F9" s="477">
        <v>4</v>
      </c>
      <c r="G9" s="477">
        <v>4</v>
      </c>
      <c r="H9" s="478">
        <v>2</v>
      </c>
      <c r="I9" s="478"/>
      <c r="J9" s="668"/>
      <c r="K9" s="668"/>
      <c r="L9" s="487">
        <f t="shared" si="0"/>
        <v>10</v>
      </c>
    </row>
    <row r="10" spans="1:12">
      <c r="A10" s="1131"/>
      <c r="B10" s="1193"/>
      <c r="C10" s="68" t="s">
        <v>165</v>
      </c>
      <c r="D10" s="477">
        <v>0</v>
      </c>
      <c r="E10" s="477">
        <v>0</v>
      </c>
      <c r="F10" s="477">
        <v>4</v>
      </c>
      <c r="G10" s="477">
        <v>4</v>
      </c>
      <c r="H10" s="478">
        <v>0</v>
      </c>
      <c r="I10" s="478"/>
      <c r="J10" s="668"/>
      <c r="K10" s="668"/>
      <c r="L10" s="487">
        <f t="shared" si="0"/>
        <v>8</v>
      </c>
    </row>
    <row r="11" spans="1:12">
      <c r="A11" s="1131"/>
      <c r="B11" s="1193"/>
      <c r="C11" s="128" t="s">
        <v>162</v>
      </c>
      <c r="D11" s="482">
        <v>0</v>
      </c>
      <c r="E11" s="482">
        <v>0</v>
      </c>
      <c r="F11" s="482">
        <v>3</v>
      </c>
      <c r="G11" s="482">
        <v>3</v>
      </c>
      <c r="H11" s="483">
        <v>0</v>
      </c>
      <c r="I11" s="483"/>
      <c r="J11" s="665"/>
      <c r="K11" s="665"/>
      <c r="L11" s="527">
        <f t="shared" si="0"/>
        <v>6</v>
      </c>
    </row>
    <row r="12" spans="1:12">
      <c r="A12" s="1131"/>
      <c r="B12" s="1193"/>
      <c r="C12" s="128" t="s">
        <v>1</v>
      </c>
      <c r="D12" s="482">
        <v>0</v>
      </c>
      <c r="E12" s="482">
        <v>0</v>
      </c>
      <c r="F12" s="482">
        <v>4</v>
      </c>
      <c r="G12" s="482">
        <v>4</v>
      </c>
      <c r="H12" s="483">
        <v>0</v>
      </c>
      <c r="I12" s="483"/>
      <c r="J12" s="665"/>
      <c r="K12" s="665"/>
      <c r="L12" s="527">
        <f t="shared" si="0"/>
        <v>8</v>
      </c>
    </row>
    <row r="13" spans="1:12">
      <c r="A13" s="1131"/>
      <c r="B13" s="1193"/>
      <c r="C13" s="68" t="s">
        <v>166</v>
      </c>
      <c r="D13" s="477">
        <v>0</v>
      </c>
      <c r="E13" s="477">
        <v>0</v>
      </c>
      <c r="F13" s="477">
        <v>17</v>
      </c>
      <c r="G13" s="477">
        <v>17</v>
      </c>
      <c r="H13" s="478">
        <v>3</v>
      </c>
      <c r="I13" s="478"/>
      <c r="J13" s="668"/>
      <c r="K13" s="668"/>
      <c r="L13" s="487">
        <f t="shared" si="0"/>
        <v>37</v>
      </c>
    </row>
    <row r="14" spans="1:12">
      <c r="A14" s="1132"/>
      <c r="B14" s="1100"/>
      <c r="C14" s="65" t="s">
        <v>167</v>
      </c>
      <c r="D14" s="477">
        <v>0</v>
      </c>
      <c r="E14" s="477">
        <v>0</v>
      </c>
      <c r="F14" s="477">
        <v>17</v>
      </c>
      <c r="G14" s="477">
        <v>17</v>
      </c>
      <c r="H14" s="478">
        <v>3</v>
      </c>
      <c r="I14" s="478"/>
      <c r="J14" s="668"/>
      <c r="K14" s="668"/>
      <c r="L14" s="487">
        <f t="shared" si="0"/>
        <v>37</v>
      </c>
    </row>
    <row r="15" spans="1:12">
      <c r="A15" s="277"/>
      <c r="B15" s="276"/>
      <c r="C15" s="69"/>
      <c r="D15" s="479"/>
      <c r="E15" s="479"/>
      <c r="F15" s="479"/>
      <c r="G15" s="479"/>
      <c r="H15" s="480"/>
      <c r="I15" s="480"/>
      <c r="J15" s="845"/>
      <c r="K15" s="845"/>
      <c r="L15" s="481"/>
    </row>
    <row r="16" spans="1:12" ht="24" customHeight="1">
      <c r="A16" s="1135" t="s">
        <v>168</v>
      </c>
      <c r="B16" s="1194" t="s">
        <v>396</v>
      </c>
      <c r="C16" s="844" t="s">
        <v>397</v>
      </c>
      <c r="D16" s="494"/>
      <c r="E16" s="494"/>
      <c r="F16" s="494"/>
      <c r="G16" s="494"/>
      <c r="H16" s="533"/>
      <c r="I16" s="533"/>
      <c r="J16" s="703"/>
      <c r="K16" s="703"/>
      <c r="L16" s="527"/>
    </row>
    <row r="17" spans="1:12">
      <c r="A17" s="1136"/>
      <c r="B17" s="1194"/>
      <c r="C17" s="70" t="s">
        <v>215</v>
      </c>
      <c r="D17" s="477">
        <v>0</v>
      </c>
      <c r="E17" s="477">
        <v>445</v>
      </c>
      <c r="F17" s="477">
        <v>108</v>
      </c>
      <c r="G17" s="477">
        <v>108</v>
      </c>
      <c r="H17" s="478">
        <v>70</v>
      </c>
      <c r="I17" s="478">
        <v>108</v>
      </c>
      <c r="J17" s="668">
        <v>83</v>
      </c>
      <c r="K17" s="668">
        <v>83</v>
      </c>
      <c r="L17" s="487">
        <f>SUM(D17:K17)</f>
        <v>1005</v>
      </c>
    </row>
    <row r="18" spans="1:12">
      <c r="A18" s="1136"/>
      <c r="B18" s="1194"/>
      <c r="C18" s="70" t="s">
        <v>398</v>
      </c>
      <c r="D18" s="477">
        <v>0</v>
      </c>
      <c r="E18" s="477">
        <v>0</v>
      </c>
      <c r="F18" s="477">
        <v>108</v>
      </c>
      <c r="G18" s="477">
        <v>108</v>
      </c>
      <c r="H18" s="478">
        <v>62</v>
      </c>
      <c r="I18" s="478">
        <v>0</v>
      </c>
      <c r="J18" s="668">
        <v>27</v>
      </c>
      <c r="K18" s="668">
        <v>27</v>
      </c>
      <c r="L18" s="487">
        <f>SUM(D18:K18)</f>
        <v>332</v>
      </c>
    </row>
    <row r="19" spans="1:12">
      <c r="A19" s="1136"/>
      <c r="B19" s="1194"/>
      <c r="C19" s="70" t="s">
        <v>399</v>
      </c>
      <c r="D19" s="477">
        <v>0</v>
      </c>
      <c r="E19" s="477">
        <v>439</v>
      </c>
      <c r="F19" s="477">
        <v>104</v>
      </c>
      <c r="G19" s="477">
        <v>189</v>
      </c>
      <c r="H19" s="478">
        <v>62</v>
      </c>
      <c r="I19" s="478">
        <v>91</v>
      </c>
      <c r="J19" s="668">
        <v>88</v>
      </c>
      <c r="K19" s="668">
        <v>88</v>
      </c>
      <c r="L19" s="487">
        <f>SUM(D19:K19)</f>
        <v>1061</v>
      </c>
    </row>
    <row r="20" spans="1:12" ht="24" customHeight="1">
      <c r="A20" s="1136"/>
      <c r="B20" s="1195" t="s">
        <v>400</v>
      </c>
      <c r="C20" s="334" t="s">
        <v>401</v>
      </c>
      <c r="D20" s="482"/>
      <c r="E20" s="482"/>
      <c r="F20" s="482"/>
      <c r="G20" s="482"/>
      <c r="H20" s="483"/>
      <c r="I20" s="483"/>
      <c r="J20" s="665"/>
      <c r="K20" s="665"/>
      <c r="L20" s="527"/>
    </row>
    <row r="21" spans="1:12" ht="24">
      <c r="A21" s="1136"/>
      <c r="B21" s="1196"/>
      <c r="C21" s="71" t="s">
        <v>409</v>
      </c>
      <c r="D21" s="477">
        <v>0</v>
      </c>
      <c r="E21" s="477">
        <v>0</v>
      </c>
      <c r="F21" s="477">
        <v>0</v>
      </c>
      <c r="G21" s="477">
        <v>2</v>
      </c>
      <c r="H21" s="478">
        <v>0</v>
      </c>
      <c r="I21" s="478">
        <v>0</v>
      </c>
      <c r="J21" s="668">
        <v>0</v>
      </c>
      <c r="K21" s="668">
        <v>1</v>
      </c>
      <c r="L21" s="487">
        <f>SUM(D21:K21)</f>
        <v>3</v>
      </c>
    </row>
    <row r="22" spans="1:12">
      <c r="A22" s="1136"/>
      <c r="B22" s="1196"/>
      <c r="C22" s="71" t="s">
        <v>408</v>
      </c>
      <c r="D22" s="477">
        <v>0</v>
      </c>
      <c r="E22" s="477">
        <v>0</v>
      </c>
      <c r="F22" s="477">
        <v>3</v>
      </c>
      <c r="G22" s="477">
        <v>3</v>
      </c>
      <c r="H22" s="478">
        <v>7</v>
      </c>
      <c r="I22" s="478">
        <v>4</v>
      </c>
      <c r="J22" s="668">
        <v>1</v>
      </c>
      <c r="K22" s="668">
        <v>2</v>
      </c>
      <c r="L22" s="487">
        <f>SUM(D22:K22)</f>
        <v>20</v>
      </c>
    </row>
    <row r="23" spans="1:12" ht="24">
      <c r="A23" s="1136"/>
      <c r="B23" s="1197"/>
      <c r="C23" s="71" t="s">
        <v>402</v>
      </c>
      <c r="D23" s="477">
        <v>0</v>
      </c>
      <c r="E23" s="477">
        <v>0</v>
      </c>
      <c r="F23" s="477">
        <v>0</v>
      </c>
      <c r="G23" s="477">
        <v>1</v>
      </c>
      <c r="H23" s="478">
        <v>0</v>
      </c>
      <c r="I23" s="478">
        <v>1</v>
      </c>
      <c r="J23" s="668">
        <v>1</v>
      </c>
      <c r="K23" s="668">
        <v>0</v>
      </c>
      <c r="L23" s="487">
        <f>SUM(D23:K23)</f>
        <v>3</v>
      </c>
    </row>
    <row r="24" spans="1:12" ht="36" customHeight="1">
      <c r="A24" s="1136"/>
      <c r="B24" s="1101" t="s">
        <v>405</v>
      </c>
      <c r="C24" s="335" t="s">
        <v>406</v>
      </c>
      <c r="D24" s="482"/>
      <c r="E24" s="482"/>
      <c r="F24" s="482"/>
      <c r="G24" s="482"/>
      <c r="H24" s="483"/>
      <c r="I24" s="483"/>
      <c r="J24" s="665"/>
      <c r="K24" s="665"/>
      <c r="L24" s="527"/>
    </row>
    <row r="25" spans="1:12" ht="36">
      <c r="A25" s="1136"/>
      <c r="B25" s="1102"/>
      <c r="C25" s="73" t="s">
        <v>407</v>
      </c>
      <c r="D25" s="477">
        <v>0</v>
      </c>
      <c r="E25" s="477">
        <v>1</v>
      </c>
      <c r="F25" s="477">
        <v>0</v>
      </c>
      <c r="G25" s="477">
        <v>1</v>
      </c>
      <c r="H25" s="478">
        <v>2</v>
      </c>
      <c r="I25" s="478">
        <v>1</v>
      </c>
      <c r="J25" s="668">
        <v>1</v>
      </c>
      <c r="K25" s="668">
        <v>0</v>
      </c>
      <c r="L25" s="487">
        <f>SUM(D25:K25)</f>
        <v>6</v>
      </c>
    </row>
    <row r="26" spans="1:12">
      <c r="A26" s="1136"/>
      <c r="B26" s="1102"/>
      <c r="C26" s="73" t="s">
        <v>408</v>
      </c>
      <c r="D26" s="477">
        <v>0</v>
      </c>
      <c r="E26" s="477">
        <v>0</v>
      </c>
      <c r="F26" s="477">
        <v>0</v>
      </c>
      <c r="G26" s="477">
        <v>0</v>
      </c>
      <c r="H26" s="478">
        <v>1</v>
      </c>
      <c r="I26" s="478">
        <v>4</v>
      </c>
      <c r="J26" s="668">
        <v>0</v>
      </c>
      <c r="K26" s="668">
        <v>1</v>
      </c>
      <c r="L26" s="487">
        <f>SUM(D26:K26)</f>
        <v>6</v>
      </c>
    </row>
    <row r="27" spans="1:12" ht="24">
      <c r="A27" s="1136"/>
      <c r="B27" s="1103"/>
      <c r="C27" s="73" t="s">
        <v>402</v>
      </c>
      <c r="D27" s="477">
        <v>0</v>
      </c>
      <c r="E27" s="477">
        <v>0</v>
      </c>
      <c r="F27" s="477">
        <v>0</v>
      </c>
      <c r="G27" s="477">
        <v>0</v>
      </c>
      <c r="H27" s="478">
        <v>0</v>
      </c>
      <c r="I27" s="478">
        <v>0</v>
      </c>
      <c r="J27" s="668">
        <v>0</v>
      </c>
      <c r="K27" s="668">
        <v>0</v>
      </c>
      <c r="L27" s="487">
        <f>SUM(D27:K27)</f>
        <v>0</v>
      </c>
    </row>
    <row r="28" spans="1:12" ht="30" customHeight="1">
      <c r="A28" s="1136"/>
      <c r="B28" s="1177" t="s">
        <v>410</v>
      </c>
      <c r="C28" s="334" t="s">
        <v>420</v>
      </c>
      <c r="D28" s="482"/>
      <c r="E28" s="482"/>
      <c r="F28" s="482"/>
      <c r="G28" s="482"/>
      <c r="H28" s="483"/>
      <c r="I28" s="483"/>
      <c r="J28" s="665"/>
      <c r="K28" s="665"/>
      <c r="L28" s="527"/>
    </row>
    <row r="29" spans="1:12" ht="24">
      <c r="A29" s="1136"/>
      <c r="B29" s="1178"/>
      <c r="C29" s="73" t="s">
        <v>411</v>
      </c>
      <c r="D29" s="477">
        <v>0</v>
      </c>
      <c r="E29" s="477">
        <v>10</v>
      </c>
      <c r="F29" s="477">
        <v>10</v>
      </c>
      <c r="G29" s="477">
        <v>14</v>
      </c>
      <c r="H29" s="478">
        <v>0</v>
      </c>
      <c r="I29" s="478">
        <v>0</v>
      </c>
      <c r="J29" s="668">
        <v>3</v>
      </c>
      <c r="K29" s="668">
        <v>3</v>
      </c>
      <c r="L29" s="487">
        <f>SUM(D29:K29)</f>
        <v>40</v>
      </c>
    </row>
    <row r="30" spans="1:12">
      <c r="A30" s="1136"/>
      <c r="B30" s="1178"/>
      <c r="C30" s="73" t="s">
        <v>408</v>
      </c>
      <c r="D30" s="477">
        <v>0</v>
      </c>
      <c r="E30" s="477">
        <v>0</v>
      </c>
      <c r="F30" s="477">
        <v>10</v>
      </c>
      <c r="G30" s="477">
        <v>10</v>
      </c>
      <c r="H30" s="478">
        <v>0</v>
      </c>
      <c r="I30" s="478">
        <v>0</v>
      </c>
      <c r="J30" s="668">
        <v>2</v>
      </c>
      <c r="K30" s="668">
        <v>1</v>
      </c>
      <c r="L30" s="487">
        <f>SUM(D30:K30)</f>
        <v>23</v>
      </c>
    </row>
    <row r="31" spans="1:12" ht="24">
      <c r="A31" s="1136"/>
      <c r="B31" s="1198"/>
      <c r="C31" s="73" t="s">
        <v>412</v>
      </c>
      <c r="D31" s="477">
        <v>0</v>
      </c>
      <c r="E31" s="477">
        <v>7</v>
      </c>
      <c r="F31" s="477">
        <v>4</v>
      </c>
      <c r="G31" s="477">
        <v>5</v>
      </c>
      <c r="H31" s="478">
        <v>10</v>
      </c>
      <c r="I31" s="478">
        <v>0</v>
      </c>
      <c r="J31" s="668">
        <v>2</v>
      </c>
      <c r="K31" s="668">
        <v>2</v>
      </c>
      <c r="L31" s="487">
        <f>SUM(D31:K31)</f>
        <v>30</v>
      </c>
    </row>
    <row r="32" spans="1:12" ht="41" customHeight="1">
      <c r="A32" s="1136"/>
      <c r="B32" s="1177" t="s">
        <v>413</v>
      </c>
      <c r="C32" s="333" t="s">
        <v>425</v>
      </c>
      <c r="D32" s="482"/>
      <c r="E32" s="482"/>
      <c r="F32" s="482"/>
      <c r="G32" s="482"/>
      <c r="H32" s="483"/>
      <c r="I32" s="483"/>
      <c r="J32" s="665"/>
      <c r="K32" s="665"/>
      <c r="L32" s="527"/>
    </row>
    <row r="33" spans="1:12" ht="24">
      <c r="A33" s="1136"/>
      <c r="B33" s="1178"/>
      <c r="C33" s="73" t="s">
        <v>414</v>
      </c>
      <c r="D33" s="477">
        <v>0</v>
      </c>
      <c r="E33" s="477">
        <v>55</v>
      </c>
      <c r="F33" s="477">
        <v>2</v>
      </c>
      <c r="G33" s="477">
        <v>6</v>
      </c>
      <c r="H33" s="478">
        <v>10</v>
      </c>
      <c r="I33" s="478">
        <v>9</v>
      </c>
      <c r="J33" s="668">
        <v>8</v>
      </c>
      <c r="K33" s="668">
        <v>8</v>
      </c>
      <c r="L33" s="487">
        <f>SUM(D33:K33)</f>
        <v>98</v>
      </c>
    </row>
    <row r="34" spans="1:12" ht="17" customHeight="1">
      <c r="A34" s="1136"/>
      <c r="B34" s="1178"/>
      <c r="C34" s="73" t="s">
        <v>408</v>
      </c>
      <c r="D34" s="477">
        <v>0</v>
      </c>
      <c r="E34" s="477">
        <v>0</v>
      </c>
      <c r="F34" s="477">
        <v>2</v>
      </c>
      <c r="G34" s="477">
        <v>2</v>
      </c>
      <c r="H34" s="478">
        <v>0</v>
      </c>
      <c r="I34" s="478">
        <v>3</v>
      </c>
      <c r="J34" s="668">
        <v>1</v>
      </c>
      <c r="K34" s="668">
        <v>0</v>
      </c>
      <c r="L34" s="487">
        <f>SUM(D34:K34)</f>
        <v>8</v>
      </c>
    </row>
    <row r="35" spans="1:12" ht="24">
      <c r="A35" s="1136"/>
      <c r="B35" s="1179"/>
      <c r="C35" s="73" t="s">
        <v>415</v>
      </c>
      <c r="D35" s="477">
        <v>0</v>
      </c>
      <c r="E35" s="477">
        <v>22</v>
      </c>
      <c r="F35" s="477">
        <v>1</v>
      </c>
      <c r="G35" s="477">
        <v>13</v>
      </c>
      <c r="H35" s="478">
        <v>16</v>
      </c>
      <c r="I35" s="478">
        <v>20</v>
      </c>
      <c r="J35" s="668">
        <v>7</v>
      </c>
      <c r="K35" s="668">
        <v>7</v>
      </c>
      <c r="L35" s="487">
        <f>SUM(D35:K35)</f>
        <v>86</v>
      </c>
    </row>
    <row r="36" spans="1:12" ht="25.5" customHeight="1">
      <c r="A36" s="1136"/>
      <c r="B36" s="1177" t="s">
        <v>416</v>
      </c>
      <c r="C36" s="335" t="s">
        <v>421</v>
      </c>
      <c r="D36" s="482"/>
      <c r="E36" s="482"/>
      <c r="F36" s="482"/>
      <c r="G36" s="482"/>
      <c r="H36" s="483"/>
      <c r="I36" s="483"/>
      <c r="J36" s="665"/>
      <c r="K36" s="665"/>
      <c r="L36" s="527"/>
    </row>
    <row r="37" spans="1:12" ht="25.5" customHeight="1">
      <c r="A37" s="1136"/>
      <c r="B37" s="1178"/>
      <c r="C37" s="74" t="s">
        <v>417</v>
      </c>
      <c r="D37" s="477">
        <v>0</v>
      </c>
      <c r="E37" s="477">
        <v>0</v>
      </c>
      <c r="F37" s="477">
        <v>0</v>
      </c>
      <c r="G37" s="477">
        <v>0</v>
      </c>
      <c r="H37" s="478">
        <v>0</v>
      </c>
      <c r="I37" s="478">
        <v>0</v>
      </c>
      <c r="J37" s="668">
        <v>0</v>
      </c>
      <c r="K37" s="668">
        <v>0</v>
      </c>
      <c r="L37" s="487">
        <f t="shared" ref="L37:L42" si="1">SUM(D37:K37)</f>
        <v>0</v>
      </c>
    </row>
    <row r="38" spans="1:12" ht="25.5" customHeight="1">
      <c r="A38" s="1136"/>
      <c r="B38" s="1178"/>
      <c r="C38" s="74" t="s">
        <v>418</v>
      </c>
      <c r="D38" s="477">
        <v>0</v>
      </c>
      <c r="E38" s="477">
        <v>63</v>
      </c>
      <c r="F38" s="477">
        <v>0</v>
      </c>
      <c r="G38" s="477">
        <v>2</v>
      </c>
      <c r="H38" s="478">
        <v>2</v>
      </c>
      <c r="I38" s="478">
        <v>18</v>
      </c>
      <c r="J38" s="668">
        <v>8</v>
      </c>
      <c r="K38" s="668">
        <v>8</v>
      </c>
      <c r="L38" s="487">
        <f t="shared" si="1"/>
        <v>101</v>
      </c>
    </row>
    <row r="39" spans="1:12" ht="25">
      <c r="A39" s="1136"/>
      <c r="B39" s="1178"/>
      <c r="C39" s="75" t="s">
        <v>419</v>
      </c>
      <c r="D39" s="477">
        <v>0</v>
      </c>
      <c r="E39" s="477">
        <v>31</v>
      </c>
      <c r="F39" s="477">
        <v>0</v>
      </c>
      <c r="G39" s="477">
        <v>31</v>
      </c>
      <c r="H39" s="478">
        <v>0</v>
      </c>
      <c r="I39" s="478">
        <v>0</v>
      </c>
      <c r="J39" s="668">
        <v>6</v>
      </c>
      <c r="K39" s="668">
        <v>6</v>
      </c>
      <c r="L39" s="487">
        <f t="shared" si="1"/>
        <v>74</v>
      </c>
    </row>
    <row r="40" spans="1:12">
      <c r="A40" s="1136"/>
      <c r="B40" s="1178"/>
      <c r="C40" s="76" t="s">
        <v>408</v>
      </c>
      <c r="D40" s="477">
        <v>0</v>
      </c>
      <c r="E40" s="477">
        <v>0</v>
      </c>
      <c r="F40" s="477">
        <v>36</v>
      </c>
      <c r="G40" s="477">
        <v>51</v>
      </c>
      <c r="H40" s="478">
        <v>2</v>
      </c>
      <c r="I40" s="478">
        <v>42</v>
      </c>
      <c r="J40" s="668">
        <v>13</v>
      </c>
      <c r="K40" s="668">
        <v>13</v>
      </c>
      <c r="L40" s="487">
        <f t="shared" si="1"/>
        <v>157</v>
      </c>
    </row>
    <row r="41" spans="1:12" ht="24">
      <c r="A41" s="1136"/>
      <c r="B41" s="1178"/>
      <c r="C41" s="76" t="s">
        <v>422</v>
      </c>
      <c r="D41" s="477">
        <v>0</v>
      </c>
      <c r="E41" s="477">
        <v>1</v>
      </c>
      <c r="F41" s="477">
        <v>1</v>
      </c>
      <c r="G41" s="477">
        <v>1</v>
      </c>
      <c r="H41" s="478">
        <v>1</v>
      </c>
      <c r="I41" s="478">
        <v>1</v>
      </c>
      <c r="J41" s="668">
        <v>0</v>
      </c>
      <c r="K41" s="668">
        <v>1</v>
      </c>
      <c r="L41" s="487">
        <f t="shared" si="1"/>
        <v>6</v>
      </c>
    </row>
    <row r="42" spans="1:12" ht="24">
      <c r="A42" s="1136"/>
      <c r="B42" s="1198"/>
      <c r="C42" s="76" t="s">
        <v>423</v>
      </c>
      <c r="D42" s="518">
        <v>0</v>
      </c>
      <c r="E42" s="518">
        <v>126</v>
      </c>
      <c r="F42" s="518">
        <v>157</v>
      </c>
      <c r="G42" s="518">
        <v>170</v>
      </c>
      <c r="H42" s="535">
        <v>4</v>
      </c>
      <c r="I42" s="535">
        <v>3</v>
      </c>
      <c r="J42" s="681">
        <v>46</v>
      </c>
      <c r="K42" s="681">
        <v>45</v>
      </c>
      <c r="L42" s="487">
        <f t="shared" si="1"/>
        <v>551</v>
      </c>
    </row>
    <row r="43" spans="1:12" ht="28.5" customHeight="1">
      <c r="A43" s="1136"/>
      <c r="B43" s="1101" t="s">
        <v>424</v>
      </c>
      <c r="C43" s="336" t="s">
        <v>430</v>
      </c>
      <c r="D43" s="482"/>
      <c r="E43" s="482"/>
      <c r="F43" s="482"/>
      <c r="G43" s="482"/>
      <c r="H43" s="483"/>
      <c r="I43" s="483"/>
      <c r="J43" s="665"/>
      <c r="K43" s="665"/>
      <c r="L43" s="527"/>
    </row>
    <row r="44" spans="1:12" ht="28.5" customHeight="1">
      <c r="A44" s="1136"/>
      <c r="B44" s="1102"/>
      <c r="C44" s="77" t="s">
        <v>429</v>
      </c>
      <c r="D44" s="477">
        <v>0</v>
      </c>
      <c r="E44" s="477">
        <v>57</v>
      </c>
      <c r="F44" s="477">
        <v>23</v>
      </c>
      <c r="G44" s="477">
        <v>45</v>
      </c>
      <c r="H44" s="478">
        <v>11</v>
      </c>
      <c r="I44" s="478">
        <v>25</v>
      </c>
      <c r="J44" s="668">
        <v>16</v>
      </c>
      <c r="K44" s="668">
        <v>16</v>
      </c>
      <c r="L44" s="487">
        <f>SUM(D44:K44)</f>
        <v>193</v>
      </c>
    </row>
    <row r="45" spans="1:12" ht="28.5" customHeight="1">
      <c r="A45" s="1136"/>
      <c r="B45" s="1102"/>
      <c r="C45" s="77" t="s">
        <v>428</v>
      </c>
      <c r="D45" s="477">
        <v>0</v>
      </c>
      <c r="E45" s="477">
        <v>0</v>
      </c>
      <c r="F45" s="477">
        <v>23</v>
      </c>
      <c r="G45" s="477">
        <v>23</v>
      </c>
      <c r="H45" s="478">
        <v>0</v>
      </c>
      <c r="I45" s="478">
        <v>0</v>
      </c>
      <c r="J45" s="668">
        <v>4</v>
      </c>
      <c r="K45" s="668">
        <v>4</v>
      </c>
      <c r="L45" s="487">
        <f>SUM(D45:K45)</f>
        <v>54</v>
      </c>
    </row>
    <row r="46" spans="1:12" ht="28.5" customHeight="1">
      <c r="A46" s="1136"/>
      <c r="B46" s="1102"/>
      <c r="C46" s="77" t="s">
        <v>427</v>
      </c>
      <c r="D46" s="477">
        <v>0</v>
      </c>
      <c r="E46" s="477">
        <v>24</v>
      </c>
      <c r="F46" s="477">
        <v>0</v>
      </c>
      <c r="G46" s="477">
        <v>0</v>
      </c>
      <c r="H46" s="478">
        <v>0</v>
      </c>
      <c r="I46" s="478">
        <v>0</v>
      </c>
      <c r="J46" s="668">
        <v>2</v>
      </c>
      <c r="K46" s="668">
        <v>2</v>
      </c>
      <c r="L46" s="487">
        <f>SUM(D46:K46)</f>
        <v>28</v>
      </c>
    </row>
    <row r="47" spans="1:12" ht="28.5" customHeight="1">
      <c r="A47" s="1136"/>
      <c r="B47" s="1103"/>
      <c r="C47" s="77" t="s">
        <v>426</v>
      </c>
      <c r="D47" s="477">
        <v>0</v>
      </c>
      <c r="E47" s="477">
        <v>57</v>
      </c>
      <c r="F47" s="477">
        <v>4</v>
      </c>
      <c r="G47" s="477">
        <v>13</v>
      </c>
      <c r="H47" s="478">
        <v>10</v>
      </c>
      <c r="I47" s="478">
        <v>15</v>
      </c>
      <c r="J47" s="668">
        <v>9</v>
      </c>
      <c r="K47" s="668">
        <v>9</v>
      </c>
      <c r="L47" s="487">
        <f>SUM(D47:K47)</f>
        <v>117</v>
      </c>
    </row>
    <row r="48" spans="1:12" s="33" customFormat="1" ht="28.5" customHeight="1">
      <c r="A48" s="671"/>
      <c r="B48" s="1180" t="s">
        <v>1216</v>
      </c>
      <c r="C48" s="672" t="s">
        <v>229</v>
      </c>
      <c r="D48" s="673"/>
      <c r="E48" s="673"/>
      <c r="F48" s="673"/>
      <c r="G48" s="673"/>
      <c r="H48" s="673"/>
      <c r="I48" s="489"/>
      <c r="J48" s="673"/>
      <c r="K48" s="673"/>
      <c r="L48" s="674"/>
    </row>
    <row r="49" spans="1:12" s="33" customFormat="1" ht="28.5" customHeight="1">
      <c r="A49" s="671"/>
      <c r="B49" s="1181"/>
      <c r="C49" s="672" t="s">
        <v>1217</v>
      </c>
      <c r="D49" s="673" t="s">
        <v>1218</v>
      </c>
      <c r="E49" s="673"/>
      <c r="F49" s="673"/>
      <c r="G49" s="673"/>
      <c r="H49" s="673"/>
      <c r="I49" s="489"/>
      <c r="J49" s="673"/>
      <c r="K49" s="673"/>
      <c r="L49" s="674"/>
    </row>
    <row r="50" spans="1:12">
      <c r="A50" s="276"/>
      <c r="B50" s="276"/>
      <c r="C50" s="69"/>
      <c r="D50" s="479"/>
      <c r="E50" s="479"/>
      <c r="F50" s="479"/>
      <c r="G50" s="479"/>
      <c r="H50" s="480"/>
      <c r="I50" s="480"/>
      <c r="J50" s="845"/>
      <c r="K50" s="845"/>
      <c r="L50" s="481"/>
    </row>
    <row r="51" spans="1:12" ht="26.25" customHeight="1">
      <c r="A51" s="1137" t="s">
        <v>52</v>
      </c>
      <c r="B51" s="1185" t="s">
        <v>431</v>
      </c>
      <c r="C51" s="129" t="s">
        <v>433</v>
      </c>
      <c r="D51" s="482">
        <v>0</v>
      </c>
      <c r="E51" s="482">
        <v>0</v>
      </c>
      <c r="F51" s="524"/>
      <c r="G51" s="524"/>
      <c r="H51" s="525"/>
      <c r="I51" s="525"/>
      <c r="J51" s="666"/>
      <c r="K51" s="666"/>
      <c r="L51" s="527"/>
    </row>
    <row r="52" spans="1:12" ht="15">
      <c r="A52" s="1138"/>
      <c r="B52" s="1199"/>
      <c r="C52" s="337" t="s">
        <v>436</v>
      </c>
      <c r="D52" s="477">
        <v>0</v>
      </c>
      <c r="E52" s="477">
        <v>0</v>
      </c>
      <c r="F52" s="485"/>
      <c r="G52" s="485"/>
      <c r="H52" s="486"/>
      <c r="I52" s="486"/>
      <c r="J52" s="662"/>
      <c r="K52" s="662"/>
      <c r="L52" s="487"/>
    </row>
    <row r="53" spans="1:12" ht="15">
      <c r="A53" s="1138"/>
      <c r="B53" s="1199"/>
      <c r="C53" s="338" t="s">
        <v>435</v>
      </c>
      <c r="D53" s="477">
        <v>0</v>
      </c>
      <c r="E53" s="477">
        <v>0</v>
      </c>
      <c r="F53" s="485"/>
      <c r="G53" s="485"/>
      <c r="H53" s="486"/>
      <c r="I53" s="486"/>
      <c r="J53" s="662"/>
      <c r="K53" s="662"/>
      <c r="L53" s="487"/>
    </row>
    <row r="54" spans="1:12" ht="15">
      <c r="A54" s="1138"/>
      <c r="B54" s="1199"/>
      <c r="C54" s="338" t="s">
        <v>432</v>
      </c>
      <c r="D54" s="477">
        <v>0</v>
      </c>
      <c r="E54" s="477">
        <v>0</v>
      </c>
      <c r="F54" s="485"/>
      <c r="G54" s="485"/>
      <c r="H54" s="486"/>
      <c r="I54" s="486"/>
      <c r="J54" s="662"/>
      <c r="K54" s="662"/>
      <c r="L54" s="487"/>
    </row>
    <row r="55" spans="1:12" ht="15">
      <c r="A55" s="1139"/>
      <c r="B55" s="1186"/>
      <c r="C55" s="339" t="s">
        <v>434</v>
      </c>
      <c r="D55" s="477">
        <v>0</v>
      </c>
      <c r="E55" s="477">
        <v>0</v>
      </c>
      <c r="F55" s="485"/>
      <c r="G55" s="485"/>
      <c r="H55" s="486"/>
      <c r="I55" s="486"/>
      <c r="J55" s="662"/>
      <c r="K55" s="662"/>
      <c r="L55" s="487"/>
    </row>
    <row r="56" spans="1:12" ht="15">
      <c r="A56" s="89"/>
      <c r="B56" s="85"/>
      <c r="C56" s="80"/>
      <c r="D56" s="479"/>
      <c r="E56" s="479"/>
      <c r="F56" s="479"/>
      <c r="G56" s="479"/>
      <c r="H56" s="480"/>
      <c r="I56" s="480"/>
      <c r="J56" s="845"/>
      <c r="K56" s="845"/>
      <c r="L56" s="481"/>
    </row>
    <row r="57" spans="1:12" s="33" customFormat="1" ht="15">
      <c r="A57" s="650"/>
      <c r="B57" s="651"/>
      <c r="C57" s="652" t="s">
        <v>1139</v>
      </c>
      <c r="D57" s="653">
        <v>17</v>
      </c>
      <c r="E57" s="654">
        <v>264</v>
      </c>
      <c r="F57" s="655"/>
      <c r="G57" s="655"/>
      <c r="H57" s="655"/>
      <c r="I57" s="655"/>
      <c r="J57" s="846"/>
      <c r="K57" s="846"/>
      <c r="L57" s="536">
        <f>SUM(D57:H57)</f>
        <v>281</v>
      </c>
    </row>
    <row r="58" spans="1:12" ht="15">
      <c r="A58" s="1188" t="s">
        <v>169</v>
      </c>
      <c r="B58" s="81"/>
      <c r="C58" s="340" t="s">
        <v>452</v>
      </c>
      <c r="D58" s="477">
        <v>2</v>
      </c>
      <c r="E58" s="488">
        <v>0</v>
      </c>
      <c r="F58" s="485"/>
      <c r="G58" s="485"/>
      <c r="H58" s="486"/>
      <c r="I58" s="486"/>
      <c r="J58" s="662"/>
      <c r="K58" s="662"/>
      <c r="L58" s="487">
        <f>SUM(D58:H58)</f>
        <v>2</v>
      </c>
    </row>
    <row r="59" spans="1:12" ht="30">
      <c r="A59" s="1189"/>
      <c r="B59" s="83"/>
      <c r="C59" s="341" t="s">
        <v>453</v>
      </c>
      <c r="D59" s="477">
        <v>4</v>
      </c>
      <c r="E59" s="488">
        <v>0</v>
      </c>
      <c r="F59" s="485"/>
      <c r="G59" s="485"/>
      <c r="H59" s="486"/>
      <c r="I59" s="486"/>
      <c r="J59" s="662"/>
      <c r="K59" s="662"/>
      <c r="L59" s="487">
        <f>SUM(D59:H59)</f>
        <v>4</v>
      </c>
    </row>
    <row r="60" spans="1:12" s="33" customFormat="1" ht="15">
      <c r="A60" s="1189"/>
      <c r="B60" s="83"/>
      <c r="C60" s="341" t="s">
        <v>1140</v>
      </c>
      <c r="D60" s="478"/>
      <c r="E60" s="489"/>
      <c r="F60" s="486"/>
      <c r="G60" s="486"/>
      <c r="H60" s="486"/>
      <c r="I60" s="486"/>
      <c r="J60" s="662"/>
      <c r="K60" s="662"/>
      <c r="L60" s="537"/>
    </row>
    <row r="61" spans="1:12" ht="15">
      <c r="A61" s="1189"/>
      <c r="B61" s="84"/>
      <c r="C61" s="342" t="s">
        <v>1141</v>
      </c>
      <c r="D61" s="477">
        <v>2</v>
      </c>
      <c r="E61" s="488">
        <v>0</v>
      </c>
      <c r="F61" s="485"/>
      <c r="G61" s="485"/>
      <c r="H61" s="486"/>
      <c r="I61" s="486"/>
      <c r="J61" s="662"/>
      <c r="K61" s="662"/>
      <c r="L61" s="487">
        <f t="shared" ref="L61:L71" si="2">SUM(D61:H61)</f>
        <v>2</v>
      </c>
    </row>
    <row r="62" spans="1:12" ht="15">
      <c r="A62" s="1189"/>
      <c r="B62" s="84"/>
      <c r="C62" s="342" t="s">
        <v>827</v>
      </c>
      <c r="D62" s="477">
        <v>2</v>
      </c>
      <c r="E62" s="488">
        <v>0</v>
      </c>
      <c r="F62" s="485"/>
      <c r="G62" s="485"/>
      <c r="H62" s="486"/>
      <c r="I62" s="486"/>
      <c r="J62" s="662"/>
      <c r="K62" s="662"/>
      <c r="L62" s="487">
        <f t="shared" si="2"/>
        <v>2</v>
      </c>
    </row>
    <row r="63" spans="1:12" ht="105">
      <c r="A63" s="1189"/>
      <c r="B63" s="84" t="s">
        <v>446</v>
      </c>
      <c r="C63" s="342" t="s">
        <v>1142</v>
      </c>
      <c r="D63" s="477">
        <v>0</v>
      </c>
      <c r="E63" s="488">
        <v>0</v>
      </c>
      <c r="F63" s="485"/>
      <c r="G63" s="485"/>
      <c r="H63" s="486"/>
      <c r="I63" s="486"/>
      <c r="J63" s="662"/>
      <c r="K63" s="662"/>
      <c r="L63" s="487">
        <f t="shared" si="2"/>
        <v>0</v>
      </c>
    </row>
    <row r="64" spans="1:12" ht="60">
      <c r="A64" s="1189"/>
      <c r="B64" s="84" t="s">
        <v>447</v>
      </c>
      <c r="C64" s="342" t="s">
        <v>451</v>
      </c>
      <c r="D64" s="477">
        <v>1</v>
      </c>
      <c r="E64" s="488">
        <v>0</v>
      </c>
      <c r="F64" s="485"/>
      <c r="G64" s="485"/>
      <c r="H64" s="486"/>
      <c r="I64" s="486"/>
      <c r="J64" s="662"/>
      <c r="K64" s="662"/>
      <c r="L64" s="487">
        <f t="shared" si="2"/>
        <v>1</v>
      </c>
    </row>
    <row r="65" spans="1:12" ht="60">
      <c r="A65" s="1189"/>
      <c r="B65" s="84" t="s">
        <v>448</v>
      </c>
      <c r="C65" s="342" t="s">
        <v>450</v>
      </c>
      <c r="D65" s="477">
        <v>0</v>
      </c>
      <c r="E65" s="488">
        <v>0</v>
      </c>
      <c r="F65" s="485"/>
      <c r="G65" s="485"/>
      <c r="H65" s="486"/>
      <c r="I65" s="486"/>
      <c r="J65" s="662"/>
      <c r="K65" s="662"/>
      <c r="L65" s="487">
        <f t="shared" si="2"/>
        <v>0</v>
      </c>
    </row>
    <row r="66" spans="1:12" ht="75">
      <c r="A66" s="1189"/>
      <c r="B66" s="256" t="s">
        <v>449</v>
      </c>
      <c r="C66" s="343" t="s">
        <v>450</v>
      </c>
      <c r="D66" s="497">
        <v>0</v>
      </c>
      <c r="E66" s="488">
        <v>0</v>
      </c>
      <c r="F66" s="485"/>
      <c r="G66" s="485"/>
      <c r="H66" s="486"/>
      <c r="I66" s="486"/>
      <c r="J66" s="662"/>
      <c r="K66" s="662"/>
      <c r="L66" s="487">
        <f t="shared" si="2"/>
        <v>0</v>
      </c>
    </row>
    <row r="67" spans="1:12" s="33" customFormat="1" ht="15">
      <c r="A67" s="1189"/>
      <c r="B67" s="257" t="s">
        <v>1103</v>
      </c>
      <c r="C67" s="146" t="s">
        <v>450</v>
      </c>
      <c r="D67" s="477">
        <v>1</v>
      </c>
      <c r="E67" s="488">
        <v>0</v>
      </c>
      <c r="F67" s="485"/>
      <c r="G67" s="485"/>
      <c r="H67" s="486"/>
      <c r="I67" s="486"/>
      <c r="J67" s="662"/>
      <c r="K67" s="662"/>
      <c r="L67" s="487">
        <f t="shared" si="2"/>
        <v>1</v>
      </c>
    </row>
    <row r="68" spans="1:12" s="33" customFormat="1" ht="30">
      <c r="A68" s="1189"/>
      <c r="B68" s="257" t="s">
        <v>1104</v>
      </c>
      <c r="C68" s="146" t="s">
        <v>1107</v>
      </c>
      <c r="D68" s="477">
        <v>1</v>
      </c>
      <c r="E68" s="488">
        <v>0</v>
      </c>
      <c r="F68" s="485"/>
      <c r="G68" s="485"/>
      <c r="H68" s="486"/>
      <c r="I68" s="486"/>
      <c r="J68" s="662"/>
      <c r="K68" s="662"/>
      <c r="L68" s="487">
        <f t="shared" si="2"/>
        <v>1</v>
      </c>
    </row>
    <row r="69" spans="1:12" s="33" customFormat="1" ht="30">
      <c r="A69" s="1189"/>
      <c r="B69" s="257" t="s">
        <v>1105</v>
      </c>
      <c r="C69" s="146" t="s">
        <v>1106</v>
      </c>
      <c r="D69" s="477">
        <v>1</v>
      </c>
      <c r="E69" s="488">
        <v>0</v>
      </c>
      <c r="F69" s="485"/>
      <c r="G69" s="485"/>
      <c r="H69" s="486"/>
      <c r="I69" s="486"/>
      <c r="J69" s="662"/>
      <c r="K69" s="662"/>
      <c r="L69" s="487">
        <f t="shared" si="2"/>
        <v>1</v>
      </c>
    </row>
    <row r="70" spans="1:12" s="33" customFormat="1" ht="15">
      <c r="A70" s="1189"/>
      <c r="B70" s="257" t="s">
        <v>1108</v>
      </c>
      <c r="C70" s="146" t="s">
        <v>1109</v>
      </c>
      <c r="D70" s="477">
        <v>1</v>
      </c>
      <c r="E70" s="488"/>
      <c r="F70" s="485"/>
      <c r="G70" s="485"/>
      <c r="H70" s="486"/>
      <c r="I70" s="486"/>
      <c r="J70" s="662"/>
      <c r="K70" s="662"/>
      <c r="L70" s="487">
        <f t="shared" si="2"/>
        <v>1</v>
      </c>
    </row>
    <row r="71" spans="1:12" s="33" customFormat="1" ht="30">
      <c r="A71" s="1189"/>
      <c r="B71" s="257" t="s">
        <v>1110</v>
      </c>
      <c r="C71" s="146" t="s">
        <v>1111</v>
      </c>
      <c r="D71" s="477">
        <v>1</v>
      </c>
      <c r="E71" s="488"/>
      <c r="F71" s="485"/>
      <c r="G71" s="485"/>
      <c r="H71" s="486"/>
      <c r="I71" s="486"/>
      <c r="J71" s="662"/>
      <c r="K71" s="662"/>
      <c r="L71" s="487">
        <f t="shared" si="2"/>
        <v>1</v>
      </c>
    </row>
    <row r="72" spans="1:12" s="33" customFormat="1" ht="30">
      <c r="A72" s="1190"/>
      <c r="B72" s="257" t="s">
        <v>1112</v>
      </c>
      <c r="C72" s="146" t="s">
        <v>1113</v>
      </c>
      <c r="D72" s="477">
        <v>1</v>
      </c>
      <c r="E72" s="488"/>
      <c r="F72" s="485"/>
      <c r="G72" s="485"/>
      <c r="H72" s="486"/>
      <c r="I72" s="486"/>
      <c r="J72" s="662"/>
      <c r="K72" s="662"/>
      <c r="L72" s="487"/>
    </row>
    <row r="73" spans="1:12" ht="15">
      <c r="A73" s="89"/>
      <c r="B73" s="85"/>
      <c r="C73" s="69"/>
      <c r="D73" s="479"/>
      <c r="E73" s="479"/>
      <c r="F73" s="479"/>
      <c r="G73" s="479"/>
      <c r="H73" s="480"/>
      <c r="I73" s="480"/>
      <c r="J73" s="845"/>
      <c r="K73" s="845"/>
      <c r="L73" s="481"/>
    </row>
    <row r="74" spans="1:12" ht="48" customHeight="1">
      <c r="A74" s="1175" t="s">
        <v>170</v>
      </c>
      <c r="B74" s="1185" t="s">
        <v>454</v>
      </c>
      <c r="C74" s="82" t="s">
        <v>455</v>
      </c>
      <c r="D74" s="477">
        <v>0</v>
      </c>
      <c r="E74" s="477">
        <v>0</v>
      </c>
      <c r="F74" s="485"/>
      <c r="G74" s="485"/>
      <c r="H74" s="486"/>
      <c r="I74" s="486"/>
      <c r="J74" s="662"/>
      <c r="K74" s="662"/>
      <c r="L74" s="487"/>
    </row>
    <row r="75" spans="1:12" ht="36" customHeight="1">
      <c r="A75" s="1176"/>
      <c r="B75" s="1186"/>
      <c r="C75" s="87" t="s">
        <v>456</v>
      </c>
      <c r="D75" s="477">
        <v>0</v>
      </c>
      <c r="E75" s="477">
        <v>0</v>
      </c>
      <c r="F75" s="485"/>
      <c r="G75" s="485"/>
      <c r="H75" s="486"/>
      <c r="I75" s="486"/>
      <c r="J75" s="662"/>
      <c r="K75" s="662"/>
      <c r="L75" s="487"/>
    </row>
    <row r="76" spans="1:12">
      <c r="A76" s="321"/>
      <c r="B76" s="322"/>
      <c r="C76" s="88"/>
      <c r="D76" s="479"/>
      <c r="E76" s="479"/>
      <c r="F76" s="479"/>
      <c r="G76" s="479"/>
      <c r="H76" s="480"/>
      <c r="I76" s="480"/>
      <c r="J76" s="845"/>
      <c r="K76" s="845"/>
      <c r="L76" s="481"/>
    </row>
    <row r="77" spans="1:12" ht="60">
      <c r="A77" s="331" t="s">
        <v>779</v>
      </c>
      <c r="B77" s="86" t="s">
        <v>437</v>
      </c>
      <c r="C77" s="25" t="s">
        <v>438</v>
      </c>
      <c r="D77" s="477">
        <v>0</v>
      </c>
      <c r="E77" s="477">
        <v>0</v>
      </c>
      <c r="F77" s="485"/>
      <c r="G77" s="485"/>
      <c r="H77" s="486"/>
      <c r="I77" s="486"/>
      <c r="J77" s="662"/>
      <c r="K77" s="662"/>
      <c r="L77" s="487"/>
    </row>
    <row r="78" spans="1:12" ht="15">
      <c r="A78" s="89"/>
      <c r="B78" s="85"/>
      <c r="C78" s="90"/>
      <c r="D78" s="479"/>
      <c r="E78" s="479"/>
      <c r="F78" s="479"/>
      <c r="G78" s="479"/>
      <c r="H78" s="480"/>
      <c r="I78" s="480"/>
      <c r="J78" s="845"/>
      <c r="K78" s="845"/>
      <c r="L78" s="481"/>
    </row>
    <row r="79" spans="1:12" ht="15">
      <c r="A79" s="1113"/>
      <c r="B79" s="14"/>
      <c r="C79" s="91" t="s">
        <v>439</v>
      </c>
      <c r="D79" s="477">
        <v>0</v>
      </c>
      <c r="E79" s="477">
        <v>0</v>
      </c>
      <c r="F79" s="485"/>
      <c r="G79" s="485"/>
      <c r="H79" s="486"/>
      <c r="I79" s="486"/>
      <c r="J79" s="662"/>
      <c r="K79" s="662"/>
      <c r="L79" s="487"/>
    </row>
    <row r="80" spans="1:12" ht="15">
      <c r="A80" s="1114"/>
      <c r="B80" s="14"/>
      <c r="C80" s="79" t="s">
        <v>440</v>
      </c>
      <c r="D80" s="477">
        <v>0</v>
      </c>
      <c r="E80" s="477">
        <v>0</v>
      </c>
      <c r="F80" s="485"/>
      <c r="G80" s="485"/>
      <c r="H80" s="486"/>
      <c r="I80" s="486"/>
      <c r="J80" s="662"/>
      <c r="K80" s="662"/>
      <c r="L80" s="487"/>
    </row>
    <row r="81" spans="1:12" ht="15">
      <c r="A81" s="1114"/>
      <c r="B81" s="14"/>
      <c r="C81" s="92" t="s">
        <v>441</v>
      </c>
      <c r="D81" s="477">
        <v>0</v>
      </c>
      <c r="E81" s="477">
        <v>0</v>
      </c>
      <c r="F81" s="485"/>
      <c r="G81" s="485"/>
      <c r="H81" s="486"/>
      <c r="I81" s="486"/>
      <c r="J81" s="662"/>
      <c r="K81" s="662"/>
      <c r="L81" s="487"/>
    </row>
    <row r="82" spans="1:12" ht="45">
      <c r="A82" s="1114"/>
      <c r="B82" s="83" t="s">
        <v>442</v>
      </c>
      <c r="C82" s="78" t="s">
        <v>444</v>
      </c>
      <c r="D82" s="477">
        <v>0</v>
      </c>
      <c r="E82" s="477">
        <v>0</v>
      </c>
      <c r="F82" s="485"/>
      <c r="G82" s="485"/>
      <c r="H82" s="486"/>
      <c r="I82" s="486"/>
      <c r="J82" s="662"/>
      <c r="K82" s="662"/>
      <c r="L82" s="487"/>
    </row>
    <row r="83" spans="1:12" ht="45">
      <c r="A83" s="1115"/>
      <c r="B83" s="83" t="s">
        <v>443</v>
      </c>
      <c r="C83" s="78" t="s">
        <v>445</v>
      </c>
      <c r="D83" s="477">
        <v>0</v>
      </c>
      <c r="E83" s="477">
        <v>0</v>
      </c>
      <c r="F83" s="485"/>
      <c r="G83" s="485"/>
      <c r="H83" s="486"/>
      <c r="I83" s="486"/>
      <c r="J83" s="662"/>
      <c r="K83" s="662"/>
      <c r="L83" s="487"/>
    </row>
    <row r="84" spans="1:12">
      <c r="A84" s="323"/>
      <c r="B84" s="324"/>
      <c r="C84" s="93"/>
      <c r="D84" s="479"/>
      <c r="E84" s="479"/>
      <c r="F84" s="479"/>
      <c r="G84" s="479"/>
      <c r="H84" s="480"/>
      <c r="I84" s="480"/>
      <c r="J84" s="845"/>
      <c r="K84" s="845"/>
      <c r="L84" s="481"/>
    </row>
    <row r="85" spans="1:12" ht="75">
      <c r="A85" s="332" t="s">
        <v>780</v>
      </c>
      <c r="B85" s="94" t="s">
        <v>457</v>
      </c>
      <c r="C85" s="95" t="s">
        <v>458</v>
      </c>
      <c r="D85" s="477">
        <v>0</v>
      </c>
      <c r="E85" s="477">
        <v>0</v>
      </c>
      <c r="F85" s="485"/>
      <c r="G85" s="485"/>
      <c r="H85" s="486"/>
      <c r="I85" s="486"/>
      <c r="J85" s="662"/>
      <c r="K85" s="662"/>
      <c r="L85" s="487"/>
    </row>
    <row r="86" spans="1:12">
      <c r="A86" s="277"/>
      <c r="B86" s="276"/>
      <c r="C86" s="69"/>
      <c r="D86" s="479"/>
      <c r="E86" s="479"/>
      <c r="F86" s="479"/>
      <c r="G86" s="479"/>
      <c r="H86" s="480"/>
      <c r="I86" s="480"/>
      <c r="J86" s="845"/>
      <c r="K86" s="845"/>
      <c r="L86" s="481"/>
    </row>
    <row r="87" spans="1:12" ht="33.75" customHeight="1">
      <c r="A87" s="1172" t="s">
        <v>859</v>
      </c>
      <c r="B87" s="108" t="s">
        <v>860</v>
      </c>
      <c r="C87" s="104" t="s">
        <v>861</v>
      </c>
      <c r="D87" s="477">
        <v>0</v>
      </c>
      <c r="E87" s="477">
        <v>200</v>
      </c>
      <c r="F87" s="698" t="s">
        <v>1235</v>
      </c>
      <c r="G87" s="698" t="s">
        <v>1235</v>
      </c>
      <c r="H87" s="699" t="s">
        <v>1235</v>
      </c>
      <c r="I87" s="699"/>
      <c r="J87" s="847"/>
      <c r="K87" s="847"/>
      <c r="L87" s="496">
        <f t="shared" ref="L87:L96" si="3">SUM(D87:H87)</f>
        <v>200</v>
      </c>
    </row>
    <row r="88" spans="1:12" s="33" customFormat="1" ht="33" customHeight="1">
      <c r="A88" s="1173"/>
      <c r="B88" s="108" t="s">
        <v>862</v>
      </c>
      <c r="C88" s="104" t="s">
        <v>863</v>
      </c>
      <c r="D88" s="392">
        <v>0</v>
      </c>
      <c r="E88" s="392">
        <v>1200</v>
      </c>
      <c r="F88" s="521">
        <v>0</v>
      </c>
      <c r="G88" s="521">
        <v>0</v>
      </c>
      <c r="H88" s="582">
        <v>0</v>
      </c>
      <c r="I88" s="582"/>
      <c r="J88" s="735"/>
      <c r="K88" s="735"/>
      <c r="L88" s="538">
        <f t="shared" si="3"/>
        <v>1200</v>
      </c>
    </row>
    <row r="89" spans="1:12" s="33" customFormat="1" ht="24.75" customHeight="1">
      <c r="A89" s="1173"/>
      <c r="B89" s="1101" t="s">
        <v>864</v>
      </c>
      <c r="C89" s="344" t="s">
        <v>865</v>
      </c>
      <c r="D89" s="519">
        <v>0</v>
      </c>
      <c r="E89" s="519">
        <v>300</v>
      </c>
      <c r="F89" s="521">
        <v>0</v>
      </c>
      <c r="G89" s="521">
        <v>0</v>
      </c>
      <c r="H89" s="582">
        <v>0</v>
      </c>
      <c r="I89" s="582"/>
      <c r="J89" s="735"/>
      <c r="K89" s="735"/>
      <c r="L89" s="539">
        <f t="shared" si="3"/>
        <v>300</v>
      </c>
    </row>
    <row r="90" spans="1:12" s="33" customFormat="1" ht="30.75" customHeight="1">
      <c r="A90" s="1173"/>
      <c r="B90" s="1103"/>
      <c r="C90" s="104" t="s">
        <v>866</v>
      </c>
      <c r="D90" s="392">
        <v>0</v>
      </c>
      <c r="E90" s="392">
        <v>3000</v>
      </c>
      <c r="F90" s="521">
        <v>0</v>
      </c>
      <c r="G90" s="521">
        <v>0</v>
      </c>
      <c r="H90" s="582">
        <v>0</v>
      </c>
      <c r="I90" s="582"/>
      <c r="J90" s="735"/>
      <c r="K90" s="735"/>
      <c r="L90" s="538">
        <f t="shared" si="3"/>
        <v>3000</v>
      </c>
    </row>
    <row r="91" spans="1:12" s="33" customFormat="1" ht="29.25" customHeight="1">
      <c r="A91" s="1173"/>
      <c r="B91" s="1101" t="s">
        <v>867</v>
      </c>
      <c r="C91" s="104" t="s">
        <v>868</v>
      </c>
      <c r="D91" s="392">
        <v>0</v>
      </c>
      <c r="E91" s="392">
        <v>100</v>
      </c>
      <c r="F91" s="521">
        <v>0</v>
      </c>
      <c r="G91" s="521">
        <v>0</v>
      </c>
      <c r="H91" s="582">
        <v>0</v>
      </c>
      <c r="I91" s="582"/>
      <c r="J91" s="735"/>
      <c r="K91" s="735"/>
      <c r="L91" s="538">
        <f t="shared" si="3"/>
        <v>100</v>
      </c>
    </row>
    <row r="92" spans="1:12" s="33" customFormat="1" ht="29.25" customHeight="1">
      <c r="A92" s="1173"/>
      <c r="B92" s="1103"/>
      <c r="C92" s="344" t="s">
        <v>865</v>
      </c>
      <c r="D92" s="519">
        <v>0</v>
      </c>
      <c r="E92" s="519">
        <v>100</v>
      </c>
      <c r="F92" s="521">
        <v>0</v>
      </c>
      <c r="G92" s="521">
        <v>0</v>
      </c>
      <c r="H92" s="582">
        <v>0</v>
      </c>
      <c r="I92" s="582"/>
      <c r="J92" s="735"/>
      <c r="K92" s="735"/>
      <c r="L92" s="539">
        <f t="shared" si="3"/>
        <v>100</v>
      </c>
    </row>
    <row r="93" spans="1:12" s="33" customFormat="1" ht="29.25" customHeight="1">
      <c r="A93" s="1173"/>
      <c r="B93" s="1101" t="s">
        <v>869</v>
      </c>
      <c r="C93" s="111" t="s">
        <v>870</v>
      </c>
      <c r="D93" s="392">
        <v>0</v>
      </c>
      <c r="E93" s="392">
        <v>5000</v>
      </c>
      <c r="F93" s="521">
        <v>0</v>
      </c>
      <c r="G93" s="521">
        <v>0</v>
      </c>
      <c r="H93" s="582">
        <v>0</v>
      </c>
      <c r="I93" s="582"/>
      <c r="J93" s="735"/>
      <c r="K93" s="735"/>
      <c r="L93" s="538">
        <f t="shared" si="3"/>
        <v>5000</v>
      </c>
    </row>
    <row r="94" spans="1:12" s="33" customFormat="1" ht="29.25" customHeight="1">
      <c r="A94" s="1173"/>
      <c r="B94" s="1103"/>
      <c r="C94" s="345" t="s">
        <v>865</v>
      </c>
      <c r="D94" s="519">
        <v>0</v>
      </c>
      <c r="E94" s="519">
        <v>200</v>
      </c>
      <c r="F94" s="521">
        <v>0</v>
      </c>
      <c r="G94" s="521">
        <v>0</v>
      </c>
      <c r="H94" s="582">
        <v>0</v>
      </c>
      <c r="I94" s="582"/>
      <c r="J94" s="735"/>
      <c r="K94" s="735"/>
      <c r="L94" s="539">
        <f t="shared" si="3"/>
        <v>200</v>
      </c>
    </row>
    <row r="95" spans="1:12" s="33" customFormat="1" ht="29.25" customHeight="1">
      <c r="A95" s="1173"/>
      <c r="B95" s="1101" t="s">
        <v>871</v>
      </c>
      <c r="C95" s="111" t="s">
        <v>872</v>
      </c>
      <c r="D95" s="392">
        <v>0</v>
      </c>
      <c r="E95" s="392">
        <v>22</v>
      </c>
      <c r="F95" s="521">
        <v>0</v>
      </c>
      <c r="G95" s="521">
        <v>0</v>
      </c>
      <c r="H95" s="582">
        <v>0</v>
      </c>
      <c r="I95" s="582"/>
      <c r="J95" s="735"/>
      <c r="K95" s="735"/>
      <c r="L95" s="538">
        <f t="shared" si="3"/>
        <v>22</v>
      </c>
    </row>
    <row r="96" spans="1:12" s="33" customFormat="1" ht="29.25" customHeight="1">
      <c r="A96" s="1174"/>
      <c r="B96" s="1103"/>
      <c r="C96" s="345" t="s">
        <v>865</v>
      </c>
      <c r="D96" s="519">
        <v>0</v>
      </c>
      <c r="E96" s="519">
        <v>220</v>
      </c>
      <c r="F96" s="521">
        <v>0</v>
      </c>
      <c r="G96" s="521">
        <v>0</v>
      </c>
      <c r="H96" s="582">
        <v>0</v>
      </c>
      <c r="I96" s="582"/>
      <c r="J96" s="735"/>
      <c r="K96" s="735"/>
      <c r="L96" s="539">
        <f t="shared" si="3"/>
        <v>220</v>
      </c>
    </row>
    <row r="97" spans="1:12">
      <c r="A97" s="89"/>
      <c r="B97" s="322"/>
      <c r="C97" s="69"/>
      <c r="D97" s="529"/>
      <c r="E97" s="529"/>
      <c r="F97" s="521"/>
      <c r="G97" s="521"/>
      <c r="H97" s="582"/>
      <c r="I97" s="582"/>
      <c r="J97" s="735"/>
      <c r="K97" s="735"/>
      <c r="L97" s="540"/>
    </row>
    <row r="98" spans="1:12" ht="24">
      <c r="A98" s="1166" t="s">
        <v>781</v>
      </c>
      <c r="B98" s="108" t="s">
        <v>848</v>
      </c>
      <c r="C98" s="254" t="s">
        <v>849</v>
      </c>
      <c r="D98" s="519">
        <v>455</v>
      </c>
      <c r="E98" s="519">
        <v>1145</v>
      </c>
      <c r="F98" s="521">
        <v>350</v>
      </c>
      <c r="G98" s="521">
        <v>350</v>
      </c>
      <c r="H98" s="582">
        <v>350</v>
      </c>
      <c r="I98" s="582"/>
      <c r="J98" s="735"/>
      <c r="K98" s="735"/>
      <c r="L98" s="541">
        <f>SUM(D98:H98)</f>
        <v>2650</v>
      </c>
    </row>
    <row r="99" spans="1:12" s="33" customFormat="1">
      <c r="A99" s="1167"/>
      <c r="B99" s="72" t="s">
        <v>850</v>
      </c>
      <c r="C99" s="109" t="s">
        <v>851</v>
      </c>
      <c r="D99" s="392">
        <v>3</v>
      </c>
      <c r="E99" s="392">
        <v>4</v>
      </c>
      <c r="F99" s="521">
        <v>0</v>
      </c>
      <c r="G99" s="521">
        <v>0</v>
      </c>
      <c r="H99" s="582">
        <v>0</v>
      </c>
      <c r="I99" s="582"/>
      <c r="J99" s="735"/>
      <c r="K99" s="735"/>
      <c r="L99" s="542">
        <f>SUM(D99:H99)</f>
        <v>7</v>
      </c>
    </row>
    <row r="100" spans="1:12" s="33" customFormat="1">
      <c r="A100" s="1167"/>
      <c r="B100" s="107"/>
      <c r="C100" s="109" t="s">
        <v>233</v>
      </c>
      <c r="D100" s="392">
        <v>165</v>
      </c>
      <c r="E100" s="392">
        <v>200</v>
      </c>
      <c r="F100" s="521">
        <v>0</v>
      </c>
      <c r="G100" s="521">
        <v>0</v>
      </c>
      <c r="H100" s="582">
        <v>0</v>
      </c>
      <c r="I100" s="582"/>
      <c r="J100" s="735"/>
      <c r="K100" s="735"/>
      <c r="L100" s="542">
        <f>SUM(D100:H100)</f>
        <v>365</v>
      </c>
    </row>
    <row r="101" spans="1:12" s="33" customFormat="1" ht="48">
      <c r="A101" s="1167"/>
      <c r="B101" s="72" t="s">
        <v>852</v>
      </c>
      <c r="C101" s="254" t="s">
        <v>229</v>
      </c>
      <c r="D101" s="519">
        <v>1</v>
      </c>
      <c r="E101" s="519">
        <v>0</v>
      </c>
      <c r="F101" s="521">
        <v>0</v>
      </c>
      <c r="G101" s="521">
        <v>0</v>
      </c>
      <c r="H101" s="582">
        <v>0</v>
      </c>
      <c r="I101" s="582"/>
      <c r="J101" s="735"/>
      <c r="K101" s="735"/>
      <c r="L101" s="541">
        <v>1</v>
      </c>
    </row>
    <row r="102" spans="1:12" s="33" customFormat="1">
      <c r="A102" s="1167"/>
      <c r="B102" s="107"/>
      <c r="C102" s="110" t="s">
        <v>494</v>
      </c>
      <c r="D102" s="392">
        <v>35</v>
      </c>
      <c r="E102" s="392">
        <v>0</v>
      </c>
      <c r="F102" s="521">
        <v>0</v>
      </c>
      <c r="G102" s="521">
        <v>0</v>
      </c>
      <c r="H102" s="582">
        <v>0</v>
      </c>
      <c r="I102" s="582"/>
      <c r="J102" s="735"/>
      <c r="K102" s="735"/>
      <c r="L102" s="542">
        <v>0</v>
      </c>
    </row>
    <row r="103" spans="1:12" s="33" customFormat="1" ht="36">
      <c r="A103" s="1167"/>
      <c r="B103" s="108" t="s">
        <v>855</v>
      </c>
      <c r="C103" s="189" t="s">
        <v>856</v>
      </c>
      <c r="D103" s="543">
        <v>0</v>
      </c>
      <c r="E103" s="543">
        <v>12</v>
      </c>
      <c r="F103" s="700">
        <v>0</v>
      </c>
      <c r="G103" s="700">
        <v>0</v>
      </c>
      <c r="H103" s="701">
        <v>0</v>
      </c>
      <c r="I103" s="701"/>
      <c r="J103" s="848"/>
      <c r="K103" s="848"/>
      <c r="L103" s="544">
        <v>12</v>
      </c>
    </row>
    <row r="104" spans="1:12" s="33" customFormat="1" ht="36">
      <c r="A104" s="1168"/>
      <c r="B104" s="106" t="s">
        <v>857</v>
      </c>
      <c r="C104" s="253" t="s">
        <v>858</v>
      </c>
      <c r="D104" s="545">
        <v>11</v>
      </c>
      <c r="E104" s="545">
        <v>15</v>
      </c>
      <c r="F104" s="700">
        <v>36</v>
      </c>
      <c r="G104" s="700">
        <v>36</v>
      </c>
      <c r="H104" s="701">
        <v>36</v>
      </c>
      <c r="I104" s="701"/>
      <c r="J104" s="848"/>
      <c r="K104" s="848"/>
      <c r="L104" s="546">
        <f>SUM(D104:H104)</f>
        <v>134</v>
      </c>
    </row>
    <row r="105" spans="1:12">
      <c r="A105" s="325"/>
      <c r="B105" s="326"/>
      <c r="C105" s="69"/>
      <c r="D105" s="547"/>
      <c r="E105" s="547"/>
      <c r="F105" s="700"/>
      <c r="G105" s="700"/>
      <c r="H105" s="701"/>
      <c r="I105" s="701"/>
      <c r="J105" s="848"/>
      <c r="K105" s="848"/>
      <c r="L105" s="548"/>
    </row>
    <row r="106" spans="1:12" ht="24" customHeight="1">
      <c r="A106" s="1169" t="s">
        <v>782</v>
      </c>
      <c r="B106" s="1101" t="s">
        <v>874</v>
      </c>
      <c r="C106" s="190" t="s">
        <v>873</v>
      </c>
      <c r="D106" s="545">
        <f>SUM(D107:D113)</f>
        <v>54</v>
      </c>
      <c r="E106" s="545">
        <f>SUM(E107:E113)</f>
        <v>50</v>
      </c>
      <c r="F106" s="700">
        <v>88</v>
      </c>
      <c r="G106" s="700">
        <v>88</v>
      </c>
      <c r="H106" s="701">
        <v>88</v>
      </c>
      <c r="I106" s="701"/>
      <c r="J106" s="848"/>
      <c r="K106" s="848"/>
      <c r="L106" s="546">
        <f t="shared" ref="L106:L131" si="4">SUM(D106:H106)</f>
        <v>368</v>
      </c>
    </row>
    <row r="107" spans="1:12" s="33" customFormat="1" ht="23.25" customHeight="1">
      <c r="A107" s="1170"/>
      <c r="B107" s="1102"/>
      <c r="C107" s="146" t="s">
        <v>875</v>
      </c>
      <c r="D107" s="543">
        <v>5</v>
      </c>
      <c r="E107" s="543">
        <v>10</v>
      </c>
      <c r="F107" s="700">
        <v>17</v>
      </c>
      <c r="G107" s="700">
        <v>17</v>
      </c>
      <c r="H107" s="701">
        <v>17</v>
      </c>
      <c r="I107" s="701"/>
      <c r="J107" s="848"/>
      <c r="K107" s="848"/>
      <c r="L107" s="544">
        <f t="shared" si="4"/>
        <v>66</v>
      </c>
    </row>
    <row r="108" spans="1:12" s="33" customFormat="1">
      <c r="A108" s="1170"/>
      <c r="B108" s="1102"/>
      <c r="C108" s="146" t="s">
        <v>876</v>
      </c>
      <c r="D108" s="543">
        <v>5</v>
      </c>
      <c r="E108" s="543">
        <v>6</v>
      </c>
      <c r="F108" s="700">
        <v>7</v>
      </c>
      <c r="G108" s="700">
        <v>7</v>
      </c>
      <c r="H108" s="701">
        <v>7</v>
      </c>
      <c r="I108" s="701"/>
      <c r="J108" s="848"/>
      <c r="K108" s="848"/>
      <c r="L108" s="544">
        <f t="shared" si="4"/>
        <v>32</v>
      </c>
    </row>
    <row r="109" spans="1:12" s="33" customFormat="1">
      <c r="A109" s="1170"/>
      <c r="B109" s="1102"/>
      <c r="C109" s="146" t="s">
        <v>883</v>
      </c>
      <c r="D109" s="543">
        <v>3</v>
      </c>
      <c r="E109" s="543">
        <v>7</v>
      </c>
      <c r="F109" s="700">
        <v>30</v>
      </c>
      <c r="G109" s="700">
        <v>30</v>
      </c>
      <c r="H109" s="701">
        <v>30</v>
      </c>
      <c r="I109" s="701"/>
      <c r="J109" s="848"/>
      <c r="K109" s="848"/>
      <c r="L109" s="544">
        <f t="shared" si="4"/>
        <v>100</v>
      </c>
    </row>
    <row r="110" spans="1:12" s="33" customFormat="1">
      <c r="A110" s="1170"/>
      <c r="B110" s="1102"/>
      <c r="C110" s="146" t="s">
        <v>884</v>
      </c>
      <c r="D110" s="543">
        <v>15</v>
      </c>
      <c r="E110" s="543">
        <v>7</v>
      </c>
      <c r="F110" s="700">
        <v>13</v>
      </c>
      <c r="G110" s="700">
        <v>13</v>
      </c>
      <c r="H110" s="701">
        <v>13</v>
      </c>
      <c r="I110" s="701"/>
      <c r="J110" s="848"/>
      <c r="K110" s="848"/>
      <c r="L110" s="544">
        <f t="shared" si="4"/>
        <v>61</v>
      </c>
    </row>
    <row r="111" spans="1:12" s="33" customFormat="1" ht="30" customHeight="1">
      <c r="A111" s="1170"/>
      <c r="B111" s="1102"/>
      <c r="C111" s="146" t="s">
        <v>885</v>
      </c>
      <c r="D111" s="543">
        <v>22</v>
      </c>
      <c r="E111" s="543">
        <v>20</v>
      </c>
      <c r="F111" s="700">
        <v>20</v>
      </c>
      <c r="G111" s="700">
        <v>20</v>
      </c>
      <c r="H111" s="701">
        <v>20</v>
      </c>
      <c r="I111" s="701"/>
      <c r="J111" s="848"/>
      <c r="K111" s="848"/>
      <c r="L111" s="544">
        <f t="shared" si="4"/>
        <v>102</v>
      </c>
    </row>
    <row r="112" spans="1:12" s="33" customFormat="1">
      <c r="A112" s="1170"/>
      <c r="B112" s="1102"/>
      <c r="C112" s="146" t="s">
        <v>886</v>
      </c>
      <c r="D112" s="543">
        <v>2</v>
      </c>
      <c r="E112" s="543">
        <v>0</v>
      </c>
      <c r="F112" s="700">
        <v>1</v>
      </c>
      <c r="G112" s="700">
        <v>1</v>
      </c>
      <c r="H112" s="701">
        <v>1</v>
      </c>
      <c r="I112" s="701"/>
      <c r="J112" s="848"/>
      <c r="K112" s="848"/>
      <c r="L112" s="544">
        <f t="shared" si="4"/>
        <v>5</v>
      </c>
    </row>
    <row r="113" spans="1:12" s="33" customFormat="1">
      <c r="A113" s="1170"/>
      <c r="B113" s="1103"/>
      <c r="C113" s="146" t="s">
        <v>887</v>
      </c>
      <c r="D113" s="543">
        <v>2</v>
      </c>
      <c r="E113" s="543">
        <v>0</v>
      </c>
      <c r="F113" s="700">
        <v>0</v>
      </c>
      <c r="G113" s="700">
        <v>0</v>
      </c>
      <c r="H113" s="701">
        <v>0</v>
      </c>
      <c r="I113" s="701"/>
      <c r="J113" s="848"/>
      <c r="K113" s="848"/>
      <c r="L113" s="544">
        <f t="shared" si="4"/>
        <v>2</v>
      </c>
    </row>
    <row r="114" spans="1:12" s="33" customFormat="1" ht="15" customHeight="1">
      <c r="A114" s="1170"/>
      <c r="B114" s="1101" t="s">
        <v>877</v>
      </c>
      <c r="C114" s="191" t="s">
        <v>878</v>
      </c>
      <c r="D114" s="545">
        <f>SUM(D115:D118)</f>
        <v>22</v>
      </c>
      <c r="E114" s="545">
        <f>SUM(E115:E118)</f>
        <v>21</v>
      </c>
      <c r="F114" s="700"/>
      <c r="G114" s="700"/>
      <c r="H114" s="701"/>
      <c r="I114" s="701"/>
      <c r="J114" s="848"/>
      <c r="K114" s="848"/>
      <c r="L114" s="546">
        <f t="shared" si="4"/>
        <v>43</v>
      </c>
    </row>
    <row r="115" spans="1:12" s="33" customFormat="1" ht="25">
      <c r="A115" s="1170"/>
      <c r="B115" s="1102"/>
      <c r="C115" s="192" t="s">
        <v>879</v>
      </c>
      <c r="D115" s="543">
        <v>7</v>
      </c>
      <c r="E115" s="543">
        <v>6</v>
      </c>
      <c r="F115" s="700">
        <v>12</v>
      </c>
      <c r="G115" s="700">
        <v>12</v>
      </c>
      <c r="H115" s="701">
        <v>12</v>
      </c>
      <c r="I115" s="701"/>
      <c r="J115" s="848"/>
      <c r="K115" s="848"/>
      <c r="L115" s="544">
        <f t="shared" si="4"/>
        <v>49</v>
      </c>
    </row>
    <row r="116" spans="1:12" s="33" customFormat="1" ht="25">
      <c r="A116" s="1170"/>
      <c r="B116" s="1102"/>
      <c r="C116" s="192" t="s">
        <v>880</v>
      </c>
      <c r="D116" s="543">
        <v>5</v>
      </c>
      <c r="E116" s="543">
        <v>7</v>
      </c>
      <c r="F116" s="700">
        <v>6</v>
      </c>
      <c r="G116" s="700">
        <v>6</v>
      </c>
      <c r="H116" s="701">
        <v>6</v>
      </c>
      <c r="I116" s="701"/>
      <c r="J116" s="848"/>
      <c r="K116" s="848"/>
      <c r="L116" s="544">
        <f t="shared" si="4"/>
        <v>30</v>
      </c>
    </row>
    <row r="117" spans="1:12" s="33" customFormat="1">
      <c r="A117" s="1170"/>
      <c r="B117" s="1102"/>
      <c r="C117" s="192" t="s">
        <v>881</v>
      </c>
      <c r="D117" s="543">
        <v>3</v>
      </c>
      <c r="E117" s="543">
        <v>2</v>
      </c>
      <c r="F117" s="700">
        <v>8</v>
      </c>
      <c r="G117" s="700">
        <v>8</v>
      </c>
      <c r="H117" s="701">
        <v>8</v>
      </c>
      <c r="I117" s="701"/>
      <c r="J117" s="848"/>
      <c r="K117" s="848"/>
      <c r="L117" s="544">
        <f t="shared" si="4"/>
        <v>29</v>
      </c>
    </row>
    <row r="118" spans="1:12" s="33" customFormat="1">
      <c r="A118" s="1170"/>
      <c r="B118" s="1102"/>
      <c r="C118" s="192" t="s">
        <v>882</v>
      </c>
      <c r="D118" s="543">
        <v>7</v>
      </c>
      <c r="E118" s="543">
        <v>6</v>
      </c>
      <c r="F118" s="700">
        <v>10</v>
      </c>
      <c r="G118" s="700">
        <v>10</v>
      </c>
      <c r="H118" s="701">
        <v>10</v>
      </c>
      <c r="I118" s="701"/>
      <c r="J118" s="848"/>
      <c r="K118" s="848"/>
      <c r="L118" s="544">
        <f t="shared" si="4"/>
        <v>43</v>
      </c>
    </row>
    <row r="119" spans="1:12" s="33" customFormat="1">
      <c r="A119" s="1170"/>
      <c r="B119" s="1187"/>
      <c r="C119" s="696" t="s">
        <v>1236</v>
      </c>
      <c r="D119" s="695">
        <v>0</v>
      </c>
      <c r="E119" s="695">
        <v>0</v>
      </c>
      <c r="F119" s="701">
        <v>7</v>
      </c>
      <c r="G119" s="701">
        <v>7</v>
      </c>
      <c r="H119" s="701">
        <v>7</v>
      </c>
      <c r="I119" s="701"/>
      <c r="J119" s="848"/>
      <c r="K119" s="848"/>
      <c r="L119" s="697">
        <f t="shared" si="4"/>
        <v>21</v>
      </c>
    </row>
    <row r="120" spans="1:12" s="33" customFormat="1" ht="36">
      <c r="A120" s="1170"/>
      <c r="B120" s="112" t="s">
        <v>888</v>
      </c>
      <c r="C120" s="193" t="s">
        <v>889</v>
      </c>
      <c r="D120" s="543">
        <v>7</v>
      </c>
      <c r="E120" s="543">
        <v>7</v>
      </c>
      <c r="F120" s="700">
        <v>7</v>
      </c>
      <c r="G120" s="700">
        <v>7</v>
      </c>
      <c r="H120" s="701">
        <v>7</v>
      </c>
      <c r="I120" s="701"/>
      <c r="J120" s="848"/>
      <c r="K120" s="848"/>
      <c r="L120" s="544">
        <f t="shared" si="4"/>
        <v>35</v>
      </c>
    </row>
    <row r="121" spans="1:12" s="33" customFormat="1">
      <c r="A121" s="1170"/>
      <c r="B121" s="112" t="s">
        <v>891</v>
      </c>
      <c r="C121" s="194" t="s">
        <v>890</v>
      </c>
      <c r="D121" s="543">
        <v>0</v>
      </c>
      <c r="E121" s="543">
        <v>2</v>
      </c>
      <c r="F121" s="700">
        <v>2</v>
      </c>
      <c r="G121" s="700">
        <v>2</v>
      </c>
      <c r="H121" s="701">
        <v>2</v>
      </c>
      <c r="I121" s="701"/>
      <c r="J121" s="848"/>
      <c r="K121" s="848"/>
      <c r="L121" s="544">
        <f t="shared" si="4"/>
        <v>8</v>
      </c>
    </row>
    <row r="122" spans="1:12" s="33" customFormat="1" ht="33" customHeight="1">
      <c r="A122" s="1170"/>
      <c r="B122" s="1101" t="s">
        <v>892</v>
      </c>
      <c r="C122" s="195" t="s">
        <v>893</v>
      </c>
      <c r="D122" s="545">
        <v>0</v>
      </c>
      <c r="E122" s="545">
        <v>0</v>
      </c>
      <c r="F122" s="700">
        <v>7</v>
      </c>
      <c r="G122" s="700">
        <v>7</v>
      </c>
      <c r="H122" s="701">
        <v>7</v>
      </c>
      <c r="I122" s="701"/>
      <c r="J122" s="848"/>
      <c r="K122" s="848"/>
      <c r="L122" s="546">
        <f t="shared" si="4"/>
        <v>21</v>
      </c>
    </row>
    <row r="123" spans="1:12" s="33" customFormat="1">
      <c r="A123" s="1170"/>
      <c r="B123" s="1102"/>
      <c r="C123" s="192" t="s">
        <v>494</v>
      </c>
      <c r="D123" s="543">
        <v>0</v>
      </c>
      <c r="E123" s="543">
        <v>0</v>
      </c>
      <c r="F123" s="700"/>
      <c r="G123" s="700"/>
      <c r="H123" s="701">
        <v>400</v>
      </c>
      <c r="I123" s="701"/>
      <c r="J123" s="848"/>
      <c r="K123" s="848"/>
      <c r="L123" s="544">
        <f t="shared" si="4"/>
        <v>400</v>
      </c>
    </row>
    <row r="124" spans="1:12" s="33" customFormat="1" ht="30.75" customHeight="1">
      <c r="A124" s="1170"/>
      <c r="B124" s="1102"/>
      <c r="C124" s="191" t="s">
        <v>894</v>
      </c>
      <c r="D124" s="545">
        <v>2</v>
      </c>
      <c r="E124" s="545">
        <v>3</v>
      </c>
      <c r="F124" s="700"/>
      <c r="G124" s="700"/>
      <c r="H124" s="701"/>
      <c r="I124" s="701"/>
      <c r="J124" s="848"/>
      <c r="K124" s="848"/>
      <c r="L124" s="546">
        <f t="shared" si="4"/>
        <v>5</v>
      </c>
    </row>
    <row r="125" spans="1:12" s="33" customFormat="1">
      <c r="A125" s="1170"/>
      <c r="B125" s="1103"/>
      <c r="C125" s="192" t="s">
        <v>494</v>
      </c>
      <c r="D125" s="543">
        <v>0</v>
      </c>
      <c r="E125" s="543">
        <v>0</v>
      </c>
      <c r="F125" s="700"/>
      <c r="G125" s="700"/>
      <c r="H125" s="701"/>
      <c r="I125" s="701"/>
      <c r="J125" s="848"/>
      <c r="K125" s="848"/>
      <c r="L125" s="544">
        <f t="shared" si="4"/>
        <v>0</v>
      </c>
    </row>
    <row r="126" spans="1:12" s="33" customFormat="1" ht="32.25" customHeight="1">
      <c r="A126" s="1170"/>
      <c r="B126" s="1101" t="s">
        <v>895</v>
      </c>
      <c r="C126" s="195" t="s">
        <v>893</v>
      </c>
      <c r="D126" s="545">
        <v>0</v>
      </c>
      <c r="E126" s="545">
        <v>0</v>
      </c>
      <c r="F126" s="700"/>
      <c r="G126" s="700"/>
      <c r="H126" s="701"/>
      <c r="I126" s="701"/>
      <c r="J126" s="848"/>
      <c r="K126" s="848"/>
      <c r="L126" s="546">
        <f t="shared" si="4"/>
        <v>0</v>
      </c>
    </row>
    <row r="127" spans="1:12" s="33" customFormat="1">
      <c r="A127" s="1170"/>
      <c r="B127" s="1102"/>
      <c r="C127" s="192" t="s">
        <v>494</v>
      </c>
      <c r="D127" s="543">
        <v>0</v>
      </c>
      <c r="E127" s="543">
        <v>0</v>
      </c>
      <c r="F127" s="700"/>
      <c r="G127" s="700"/>
      <c r="H127" s="701"/>
      <c r="I127" s="701"/>
      <c r="J127" s="848"/>
      <c r="K127" s="848"/>
      <c r="L127" s="544">
        <f t="shared" si="4"/>
        <v>0</v>
      </c>
    </row>
    <row r="128" spans="1:12" s="33" customFormat="1" ht="29.25" customHeight="1">
      <c r="A128" s="1170"/>
      <c r="B128" s="1102"/>
      <c r="C128" s="191" t="s">
        <v>894</v>
      </c>
      <c r="D128" s="545">
        <v>2</v>
      </c>
      <c r="E128" s="545">
        <v>3</v>
      </c>
      <c r="F128" s="700"/>
      <c r="G128" s="700"/>
      <c r="H128" s="701"/>
      <c r="I128" s="701"/>
      <c r="J128" s="848"/>
      <c r="K128" s="848"/>
      <c r="L128" s="546">
        <f t="shared" si="4"/>
        <v>5</v>
      </c>
    </row>
    <row r="129" spans="1:12" s="33" customFormat="1">
      <c r="A129" s="1170"/>
      <c r="B129" s="1103"/>
      <c r="C129" s="196" t="s">
        <v>494</v>
      </c>
      <c r="D129" s="543">
        <v>0</v>
      </c>
      <c r="E129" s="543">
        <v>0</v>
      </c>
      <c r="F129" s="700"/>
      <c r="G129" s="700"/>
      <c r="H129" s="701"/>
      <c r="I129" s="701"/>
      <c r="J129" s="848"/>
      <c r="K129" s="848"/>
      <c r="L129" s="544">
        <f t="shared" si="4"/>
        <v>0</v>
      </c>
    </row>
    <row r="130" spans="1:12" s="33" customFormat="1">
      <c r="A130" s="1170"/>
      <c r="B130" s="1101" t="s">
        <v>896</v>
      </c>
      <c r="C130" s="197" t="s">
        <v>897</v>
      </c>
      <c r="D130" s="545">
        <v>1</v>
      </c>
      <c r="E130" s="545">
        <v>0</v>
      </c>
      <c r="F130" s="700"/>
      <c r="G130" s="700"/>
      <c r="H130" s="701"/>
      <c r="I130" s="701"/>
      <c r="J130" s="848"/>
      <c r="K130" s="848"/>
      <c r="L130" s="546">
        <f t="shared" si="4"/>
        <v>1</v>
      </c>
    </row>
    <row r="131" spans="1:12" s="33" customFormat="1">
      <c r="A131" s="1171"/>
      <c r="B131" s="1103"/>
      <c r="C131" s="192" t="s">
        <v>898</v>
      </c>
      <c r="D131" s="543">
        <v>0</v>
      </c>
      <c r="E131" s="543">
        <v>0</v>
      </c>
      <c r="F131" s="700"/>
      <c r="G131" s="700"/>
      <c r="H131" s="701"/>
      <c r="I131" s="701"/>
      <c r="J131" s="848"/>
      <c r="K131" s="848"/>
      <c r="L131" s="544">
        <f t="shared" si="4"/>
        <v>0</v>
      </c>
    </row>
    <row r="132" spans="1:12">
      <c r="A132" s="327"/>
      <c r="B132" s="328"/>
      <c r="C132" s="69"/>
      <c r="D132" s="547"/>
      <c r="E132" s="547"/>
      <c r="F132" s="700"/>
      <c r="G132" s="700"/>
      <c r="H132" s="701"/>
      <c r="I132" s="701"/>
      <c r="J132" s="848"/>
      <c r="K132" s="848"/>
      <c r="L132" s="548"/>
    </row>
    <row r="133" spans="1:12" ht="51" customHeight="1">
      <c r="A133" s="1182" t="s">
        <v>783</v>
      </c>
      <c r="B133" s="108" t="s">
        <v>833</v>
      </c>
      <c r="C133" s="194" t="s">
        <v>836</v>
      </c>
      <c r="D133" s="543">
        <v>25</v>
      </c>
      <c r="E133" s="543">
        <v>190</v>
      </c>
      <c r="F133" s="700"/>
      <c r="G133" s="700"/>
      <c r="H133" s="701"/>
      <c r="I133" s="701"/>
      <c r="J133" s="848"/>
      <c r="K133" s="848"/>
      <c r="L133" s="544">
        <f t="shared" ref="L133:L141" si="5">SUM(D133:H133)</f>
        <v>215</v>
      </c>
    </row>
    <row r="134" spans="1:12" s="33" customFormat="1" ht="51" customHeight="1">
      <c r="A134" s="1183"/>
      <c r="B134" s="108" t="s">
        <v>837</v>
      </c>
      <c r="C134" s="194" t="s">
        <v>838</v>
      </c>
      <c r="D134" s="543">
        <v>88000</v>
      </c>
      <c r="E134" s="543">
        <v>0</v>
      </c>
      <c r="F134" s="700"/>
      <c r="G134" s="700"/>
      <c r="H134" s="701"/>
      <c r="I134" s="701"/>
      <c r="J134" s="848"/>
      <c r="K134" s="848"/>
      <c r="L134" s="544">
        <f t="shared" si="5"/>
        <v>88000</v>
      </c>
    </row>
    <row r="135" spans="1:12" s="33" customFormat="1" ht="51" customHeight="1">
      <c r="A135" s="1183"/>
      <c r="B135" s="108" t="s">
        <v>839</v>
      </c>
      <c r="C135" s="194" t="s">
        <v>840</v>
      </c>
      <c r="D135" s="543">
        <v>25</v>
      </c>
      <c r="E135" s="543">
        <v>0</v>
      </c>
      <c r="F135" s="700"/>
      <c r="G135" s="700"/>
      <c r="H135" s="701"/>
      <c r="I135" s="701"/>
      <c r="J135" s="848"/>
      <c r="K135" s="848"/>
      <c r="L135" s="544">
        <f t="shared" si="5"/>
        <v>25</v>
      </c>
    </row>
    <row r="136" spans="1:12" s="33" customFormat="1" ht="51" customHeight="1">
      <c r="A136" s="1183"/>
      <c r="B136" s="108" t="s">
        <v>841</v>
      </c>
      <c r="C136" s="194" t="s">
        <v>840</v>
      </c>
      <c r="D136" s="543">
        <v>0</v>
      </c>
      <c r="E136" s="543">
        <v>115</v>
      </c>
      <c r="F136" s="700"/>
      <c r="G136" s="700"/>
      <c r="H136" s="701"/>
      <c r="I136" s="701"/>
      <c r="J136" s="848"/>
      <c r="K136" s="848"/>
      <c r="L136" s="544">
        <f t="shared" si="5"/>
        <v>115</v>
      </c>
    </row>
    <row r="137" spans="1:12" s="33" customFormat="1" ht="51" customHeight="1">
      <c r="A137" s="1183"/>
      <c r="B137" s="108" t="s">
        <v>842</v>
      </c>
      <c r="C137" s="194" t="s">
        <v>843</v>
      </c>
      <c r="D137" s="543">
        <v>2</v>
      </c>
      <c r="E137" s="543">
        <v>3</v>
      </c>
      <c r="F137" s="700"/>
      <c r="G137" s="700"/>
      <c r="H137" s="701"/>
      <c r="I137" s="701"/>
      <c r="J137" s="848"/>
      <c r="K137" s="848"/>
      <c r="L137" s="544">
        <f t="shared" si="5"/>
        <v>5</v>
      </c>
    </row>
    <row r="138" spans="1:12" s="33" customFormat="1" ht="51" customHeight="1">
      <c r="A138" s="1183"/>
      <c r="B138" s="72" t="s">
        <v>844</v>
      </c>
      <c r="C138" s="194" t="s">
        <v>845</v>
      </c>
      <c r="D138" s="543">
        <v>15</v>
      </c>
      <c r="E138" s="543">
        <v>35</v>
      </c>
      <c r="F138" s="700"/>
      <c r="G138" s="700"/>
      <c r="H138" s="701"/>
      <c r="I138" s="701"/>
      <c r="J138" s="848"/>
      <c r="K138" s="848"/>
      <c r="L138" s="544">
        <f t="shared" si="5"/>
        <v>50</v>
      </c>
    </row>
    <row r="139" spans="1:12" ht="51" customHeight="1">
      <c r="A139" s="1183"/>
      <c r="B139" s="1101" t="s">
        <v>744</v>
      </c>
      <c r="C139" s="195" t="s">
        <v>203</v>
      </c>
      <c r="D139" s="545">
        <v>0</v>
      </c>
      <c r="E139" s="545">
        <v>0</v>
      </c>
      <c r="F139" s="700"/>
      <c r="G139" s="700"/>
      <c r="H139" s="701"/>
      <c r="I139" s="701"/>
      <c r="J139" s="848"/>
      <c r="K139" s="848"/>
      <c r="L139" s="546">
        <f t="shared" si="5"/>
        <v>0</v>
      </c>
    </row>
    <row r="140" spans="1:12" s="33" customFormat="1" ht="51" customHeight="1">
      <c r="A140" s="1183"/>
      <c r="B140" s="1102"/>
      <c r="C140" s="192" t="s">
        <v>846</v>
      </c>
      <c r="D140" s="543">
        <v>0</v>
      </c>
      <c r="E140" s="543">
        <v>0</v>
      </c>
      <c r="F140" s="700"/>
      <c r="G140" s="700"/>
      <c r="H140" s="701"/>
      <c r="I140" s="701"/>
      <c r="J140" s="848"/>
      <c r="K140" s="848"/>
      <c r="L140" s="544">
        <f t="shared" si="5"/>
        <v>0</v>
      </c>
    </row>
    <row r="141" spans="1:12" s="33" customFormat="1" ht="51" customHeight="1">
      <c r="A141" s="1184"/>
      <c r="B141" s="1103"/>
      <c r="C141" s="192" t="s">
        <v>847</v>
      </c>
      <c r="D141" s="543">
        <v>0</v>
      </c>
      <c r="E141" s="543">
        <v>0</v>
      </c>
      <c r="F141" s="700"/>
      <c r="G141" s="700"/>
      <c r="H141" s="701"/>
      <c r="I141" s="701"/>
      <c r="J141" s="848"/>
      <c r="K141" s="848"/>
      <c r="L141" s="544">
        <f t="shared" si="5"/>
        <v>0</v>
      </c>
    </row>
    <row r="142" spans="1:12">
      <c r="A142" s="89"/>
      <c r="B142" s="329"/>
      <c r="C142" s="69"/>
      <c r="D142" s="547"/>
      <c r="E142" s="547"/>
      <c r="F142" s="700"/>
      <c r="G142" s="700"/>
      <c r="H142" s="701"/>
      <c r="I142" s="701"/>
      <c r="J142" s="848"/>
      <c r="K142" s="848"/>
      <c r="L142" s="548"/>
    </row>
    <row r="143" spans="1:12">
      <c r="A143" s="1163" t="s">
        <v>784</v>
      </c>
      <c r="B143" s="1101" t="s">
        <v>824</v>
      </c>
      <c r="C143" s="195" t="s">
        <v>825</v>
      </c>
      <c r="D143" s="545">
        <v>90</v>
      </c>
      <c r="E143" s="545">
        <v>0</v>
      </c>
      <c r="F143" s="700"/>
      <c r="G143" s="700"/>
      <c r="H143" s="701"/>
      <c r="I143" s="701"/>
      <c r="J143" s="848"/>
      <c r="K143" s="848"/>
      <c r="L143" s="546">
        <v>90</v>
      </c>
    </row>
    <row r="144" spans="1:12" s="33" customFormat="1">
      <c r="A144" s="1164"/>
      <c r="B144" s="1102"/>
      <c r="C144" s="346" t="s">
        <v>826</v>
      </c>
      <c r="D144" s="543">
        <v>0</v>
      </c>
      <c r="E144" s="543">
        <v>0</v>
      </c>
      <c r="F144" s="700"/>
      <c r="G144" s="700"/>
      <c r="H144" s="701"/>
      <c r="I144" s="701"/>
      <c r="J144" s="848"/>
      <c r="K144" s="848"/>
      <c r="L144" s="544"/>
    </row>
    <row r="145" spans="1:12" s="33" customFormat="1">
      <c r="A145" s="1164"/>
      <c r="B145" s="1103"/>
      <c r="C145" s="346" t="s">
        <v>827</v>
      </c>
      <c r="D145" s="543">
        <v>0</v>
      </c>
      <c r="E145" s="543">
        <v>0</v>
      </c>
      <c r="F145" s="700"/>
      <c r="G145" s="700"/>
      <c r="H145" s="701"/>
      <c r="I145" s="701"/>
      <c r="J145" s="848"/>
      <c r="K145" s="848"/>
      <c r="L145" s="544"/>
    </row>
    <row r="146" spans="1:12" s="33" customFormat="1" ht="24.75" customHeight="1">
      <c r="A146" s="1164"/>
      <c r="B146" s="108" t="s">
        <v>828</v>
      </c>
      <c r="C146" s="195" t="s">
        <v>829</v>
      </c>
      <c r="D146" s="545">
        <v>75</v>
      </c>
      <c r="E146" s="545">
        <v>0</v>
      </c>
      <c r="F146" s="700"/>
      <c r="G146" s="700"/>
      <c r="H146" s="701"/>
      <c r="I146" s="701"/>
      <c r="J146" s="848"/>
      <c r="K146" s="848"/>
      <c r="L146" s="546">
        <v>75</v>
      </c>
    </row>
    <row r="147" spans="1:12" s="33" customFormat="1" ht="22.5" customHeight="1">
      <c r="A147" s="1164"/>
      <c r="B147" s="108" t="s">
        <v>830</v>
      </c>
      <c r="C147" s="194" t="s">
        <v>831</v>
      </c>
      <c r="D147" s="543">
        <v>10</v>
      </c>
      <c r="E147" s="543">
        <v>15</v>
      </c>
      <c r="F147" s="700"/>
      <c r="G147" s="700"/>
      <c r="H147" s="701"/>
      <c r="I147" s="701"/>
      <c r="J147" s="848"/>
      <c r="K147" s="848"/>
      <c r="L147" s="544">
        <v>25</v>
      </c>
    </row>
    <row r="148" spans="1:12" s="33" customFormat="1" ht="36">
      <c r="A148" s="1164"/>
      <c r="B148" s="106" t="s">
        <v>854</v>
      </c>
      <c r="C148" s="195" t="s">
        <v>832</v>
      </c>
      <c r="D148" s="545">
        <v>0</v>
      </c>
      <c r="E148" s="545">
        <v>0</v>
      </c>
      <c r="F148" s="700"/>
      <c r="G148" s="700"/>
      <c r="H148" s="701"/>
      <c r="I148" s="701"/>
      <c r="J148" s="848"/>
      <c r="K148" s="848"/>
      <c r="L148" s="545"/>
    </row>
    <row r="149" spans="1:12">
      <c r="A149" s="1165"/>
      <c r="B149" s="264"/>
      <c r="C149" s="194" t="s">
        <v>853</v>
      </c>
      <c r="D149" s="543">
        <v>65</v>
      </c>
      <c r="E149" s="543">
        <v>4</v>
      </c>
      <c r="F149" s="700"/>
      <c r="G149" s="700"/>
      <c r="H149" s="701"/>
      <c r="I149" s="701"/>
      <c r="J149" s="848"/>
      <c r="K149" s="848"/>
      <c r="L149" s="544">
        <f>SUM(D149:H149)</f>
        <v>69</v>
      </c>
    </row>
  </sheetData>
  <mergeCells count="33">
    <mergeCell ref="B28:B31"/>
    <mergeCell ref="B36:B42"/>
    <mergeCell ref="B43:B47"/>
    <mergeCell ref="A16:A47"/>
    <mergeCell ref="A51:A55"/>
    <mergeCell ref="B51:B55"/>
    <mergeCell ref="A4:A14"/>
    <mergeCell ref="B4:B14"/>
    <mergeCell ref="B16:B19"/>
    <mergeCell ref="B20:B23"/>
    <mergeCell ref="B24:B27"/>
    <mergeCell ref="A74:A75"/>
    <mergeCell ref="B32:B35"/>
    <mergeCell ref="B48:B49"/>
    <mergeCell ref="B139:B141"/>
    <mergeCell ref="A133:A141"/>
    <mergeCell ref="B74:B75"/>
    <mergeCell ref="B93:B94"/>
    <mergeCell ref="B114:B119"/>
    <mergeCell ref="B95:B96"/>
    <mergeCell ref="A58:A72"/>
    <mergeCell ref="A143:A149"/>
    <mergeCell ref="B143:B145"/>
    <mergeCell ref="A79:A83"/>
    <mergeCell ref="A98:A104"/>
    <mergeCell ref="A106:A131"/>
    <mergeCell ref="B106:B113"/>
    <mergeCell ref="B122:B125"/>
    <mergeCell ref="B126:B129"/>
    <mergeCell ref="B130:B131"/>
    <mergeCell ref="A87:A96"/>
    <mergeCell ref="B89:B90"/>
    <mergeCell ref="B91:B92"/>
  </mergeCells>
  <phoneticPr fontId="11" type="noConversion"/>
  <pageMargins left="0.70000000000000007" right="0.70000000000000007" top="0.75000000000000011" bottom="0.75000000000000011" header="0.30000000000000004" footer="0.30000000000000004"/>
  <ignoredErrors>
    <ignoredError sqref="D106:E106 D114:E114" formulaRange="1"/>
    <ignoredError sqref="F87:H87" numberStoredAsText="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80"/>
  <sheetViews>
    <sheetView showGridLines="0" zoomScale="150" zoomScaleNormal="150" zoomScalePageLayoutView="150" workbookViewId="0">
      <pane ySplit="2" topLeftCell="A3" activePane="bottomLeft" state="frozen"/>
      <selection pane="bottomLeft" activeCell="L2" sqref="L2"/>
    </sheetView>
  </sheetViews>
  <sheetFormatPr baseColWidth="10" defaultColWidth="10.83203125" defaultRowHeight="15" customHeight="1" x14ac:dyDescent="0"/>
  <cols>
    <col min="1" max="1" width="14.83203125" style="282" customWidth="1"/>
    <col min="2" max="2" width="15.33203125" style="282" customWidth="1"/>
    <col min="3" max="3" width="27" style="789" customWidth="1"/>
    <col min="4" max="4" width="5.83203125" style="27" hidden="1" customWidth="1"/>
    <col min="5" max="5" width="5.33203125" style="27" hidden="1" customWidth="1"/>
    <col min="6" max="6" width="5" style="27" hidden="1" customWidth="1"/>
    <col min="7" max="7" width="5.1640625" style="27" hidden="1" customWidth="1"/>
    <col min="8" max="11" width="5.33203125" style="27" hidden="1" customWidth="1"/>
    <col min="12" max="12" width="6.33203125" style="750" customWidth="1"/>
    <col min="13" max="173" width="10.83203125" style="3" customWidth="1"/>
  </cols>
  <sheetData>
    <row r="1" spans="1:173" ht="75.75" customHeight="1" thickBot="1">
      <c r="A1" s="314"/>
      <c r="B1" s="314"/>
      <c r="C1" s="779"/>
    </row>
    <row r="2" spans="1:173" s="7" customFormat="1" ht="56" customHeight="1" thickBot="1">
      <c r="A2" s="46" t="s">
        <v>0</v>
      </c>
      <c r="B2" s="48" t="s">
        <v>159</v>
      </c>
      <c r="C2" s="46" t="s">
        <v>349</v>
      </c>
      <c r="D2" s="351" t="s">
        <v>1061</v>
      </c>
      <c r="E2" s="351" t="s">
        <v>1062</v>
      </c>
      <c r="F2" s="351" t="s">
        <v>1063</v>
      </c>
      <c r="G2" s="351" t="s">
        <v>1064</v>
      </c>
      <c r="H2" s="366" t="s">
        <v>1065</v>
      </c>
      <c r="I2" s="366" t="s">
        <v>1240</v>
      </c>
      <c r="J2" s="790" t="s">
        <v>1245</v>
      </c>
      <c r="K2" s="790" t="s">
        <v>1246</v>
      </c>
      <c r="L2" s="774" t="s">
        <v>1250</v>
      </c>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row>
    <row r="3" spans="1:173" ht="13" customHeight="1" thickBot="1">
      <c r="A3" s="268"/>
      <c r="B3" s="355"/>
      <c r="C3" s="780"/>
      <c r="D3" s="228"/>
      <c r="E3" s="228"/>
      <c r="F3" s="228"/>
      <c r="G3" s="228"/>
      <c r="H3" s="233"/>
      <c r="I3" s="233"/>
      <c r="J3" s="233"/>
      <c r="K3" s="233"/>
      <c r="L3" s="775"/>
    </row>
    <row r="4" spans="1:173" ht="23" customHeight="1">
      <c r="A4" s="1159" t="s">
        <v>304</v>
      </c>
      <c r="B4" s="1133" t="s">
        <v>757</v>
      </c>
      <c r="C4" s="797" t="s">
        <v>160</v>
      </c>
      <c r="D4" s="798">
        <v>21</v>
      </c>
      <c r="E4" s="798">
        <v>0</v>
      </c>
      <c r="F4" s="798">
        <v>0</v>
      </c>
      <c r="G4" s="798"/>
      <c r="H4" s="798"/>
      <c r="I4" s="799"/>
      <c r="J4" s="800"/>
      <c r="K4" s="800"/>
      <c r="L4" s="801">
        <f t="shared" ref="L4:L13" si="0">SUM(D4:H4)</f>
        <v>21</v>
      </c>
    </row>
    <row r="5" spans="1:173" ht="23" customHeight="1">
      <c r="A5" s="1160"/>
      <c r="B5" s="1134"/>
      <c r="C5" s="802" t="s">
        <v>163</v>
      </c>
      <c r="D5" s="803"/>
      <c r="E5" s="803"/>
      <c r="F5" s="803"/>
      <c r="G5" s="803"/>
      <c r="H5" s="803"/>
      <c r="I5" s="804"/>
      <c r="J5" s="745"/>
      <c r="K5" s="745"/>
      <c r="L5" s="805"/>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row>
    <row r="6" spans="1:173" ht="23" customHeight="1">
      <c r="A6" s="1160"/>
      <c r="B6" s="1134"/>
      <c r="C6" s="781" t="s">
        <v>164</v>
      </c>
      <c r="D6" s="240">
        <v>0</v>
      </c>
      <c r="E6" s="240">
        <v>4</v>
      </c>
      <c r="F6" s="240">
        <v>0</v>
      </c>
      <c r="G6" s="240"/>
      <c r="H6" s="240"/>
      <c r="I6" s="365"/>
      <c r="J6" s="741"/>
      <c r="K6" s="741"/>
      <c r="L6" s="751">
        <f t="shared" si="0"/>
        <v>4</v>
      </c>
    </row>
    <row r="7" spans="1:173" ht="23" customHeight="1">
      <c r="A7" s="1160"/>
      <c r="B7" s="1134"/>
      <c r="C7" s="781" t="s">
        <v>165</v>
      </c>
      <c r="D7" s="240">
        <v>0</v>
      </c>
      <c r="E7" s="240">
        <v>4</v>
      </c>
      <c r="F7" s="240">
        <v>0</v>
      </c>
      <c r="G7" s="240"/>
      <c r="H7" s="240"/>
      <c r="I7" s="365"/>
      <c r="J7" s="741"/>
      <c r="K7" s="741"/>
      <c r="L7" s="751">
        <v>4</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row>
    <row r="8" spans="1:173" ht="23" customHeight="1">
      <c r="A8" s="1160"/>
      <c r="B8" s="1134"/>
      <c r="C8" s="806" t="s">
        <v>161</v>
      </c>
      <c r="D8" s="803"/>
      <c r="E8" s="803"/>
      <c r="F8" s="803"/>
      <c r="G8" s="803"/>
      <c r="H8" s="803"/>
      <c r="I8" s="804"/>
      <c r="J8" s="745"/>
      <c r="K8" s="745"/>
      <c r="L8" s="805"/>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row>
    <row r="9" spans="1:173" ht="23" customHeight="1">
      <c r="A9" s="1160"/>
      <c r="B9" s="1134"/>
      <c r="C9" s="781" t="s">
        <v>164</v>
      </c>
      <c r="D9" s="240">
        <v>0</v>
      </c>
      <c r="E9" s="240">
        <v>3</v>
      </c>
      <c r="F9" s="240">
        <v>0</v>
      </c>
      <c r="G9" s="240"/>
      <c r="H9" s="240"/>
      <c r="I9" s="365"/>
      <c r="J9" s="741"/>
      <c r="K9" s="741"/>
      <c r="L9" s="751">
        <f t="shared" si="0"/>
        <v>3</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row>
    <row r="10" spans="1:173" ht="23" customHeight="1">
      <c r="A10" s="1160"/>
      <c r="B10" s="1134"/>
      <c r="C10" s="781" t="s">
        <v>165</v>
      </c>
      <c r="D10" s="240">
        <v>0</v>
      </c>
      <c r="E10" s="240">
        <v>0</v>
      </c>
      <c r="F10" s="240">
        <v>0</v>
      </c>
      <c r="G10" s="240"/>
      <c r="H10" s="240"/>
      <c r="I10" s="365">
        <v>3</v>
      </c>
      <c r="J10" s="741"/>
      <c r="K10" s="741"/>
      <c r="L10" s="751">
        <f>SUM(D10:I10)</f>
        <v>3</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row>
    <row r="11" spans="1:173" ht="23" customHeight="1">
      <c r="A11" s="1160"/>
      <c r="B11" s="1134"/>
      <c r="C11" s="806" t="s">
        <v>162</v>
      </c>
      <c r="D11" s="803">
        <v>0</v>
      </c>
      <c r="E11" s="803">
        <v>2</v>
      </c>
      <c r="F11" s="803">
        <v>0</v>
      </c>
      <c r="G11" s="803"/>
      <c r="H11" s="803"/>
      <c r="I11" s="804"/>
      <c r="J11" s="745"/>
      <c r="K11" s="745"/>
      <c r="L11" s="805">
        <f t="shared" si="0"/>
        <v>2</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row>
    <row r="12" spans="1:173" ht="23" customHeight="1">
      <c r="A12" s="1160"/>
      <c r="B12" s="1134"/>
      <c r="C12" s="806" t="s">
        <v>1</v>
      </c>
      <c r="D12" s="803">
        <v>0</v>
      </c>
      <c r="E12" s="803">
        <v>0</v>
      </c>
      <c r="F12" s="803">
        <v>0</v>
      </c>
      <c r="G12" s="803"/>
      <c r="H12" s="803"/>
      <c r="I12" s="804"/>
      <c r="J12" s="745"/>
      <c r="K12" s="745"/>
      <c r="L12" s="805">
        <f t="shared" si="0"/>
        <v>0</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row>
    <row r="13" spans="1:173" ht="23" customHeight="1">
      <c r="A13" s="1160"/>
      <c r="B13" s="1134"/>
      <c r="C13" s="781" t="s">
        <v>166</v>
      </c>
      <c r="D13" s="240">
        <v>0</v>
      </c>
      <c r="E13" s="240">
        <v>4</v>
      </c>
      <c r="F13" s="240">
        <v>0</v>
      </c>
      <c r="G13" s="240"/>
      <c r="H13" s="240"/>
      <c r="I13" s="365"/>
      <c r="J13" s="741"/>
      <c r="K13" s="741"/>
      <c r="L13" s="751">
        <f t="shared" si="0"/>
        <v>4</v>
      </c>
    </row>
    <row r="14" spans="1:173" ht="23" customHeight="1">
      <c r="A14" s="1161"/>
      <c r="B14" s="1128"/>
      <c r="C14" s="782" t="s">
        <v>167</v>
      </c>
      <c r="D14" s="240">
        <v>0</v>
      </c>
      <c r="E14" s="240">
        <v>0</v>
      </c>
      <c r="F14" s="240">
        <v>4</v>
      </c>
      <c r="G14" s="240"/>
      <c r="H14" s="240"/>
      <c r="I14" s="365"/>
      <c r="J14" s="741"/>
      <c r="K14" s="741"/>
      <c r="L14" s="751">
        <v>4</v>
      </c>
    </row>
    <row r="15" spans="1:173" ht="7" customHeight="1">
      <c r="A15" s="277"/>
      <c r="B15" s="288"/>
      <c r="C15" s="783"/>
      <c r="D15" s="243"/>
      <c r="E15" s="243"/>
      <c r="F15" s="243"/>
      <c r="G15" s="243"/>
      <c r="H15" s="243"/>
      <c r="I15" s="719"/>
      <c r="J15" s="749"/>
      <c r="K15" s="749"/>
      <c r="L15" s="752"/>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row>
    <row r="16" spans="1:173" ht="44" customHeight="1">
      <c r="A16" s="1135" t="s">
        <v>86</v>
      </c>
      <c r="B16" s="357" t="s">
        <v>342</v>
      </c>
      <c r="C16" s="761" t="s">
        <v>338</v>
      </c>
      <c r="D16" s="762">
        <v>0</v>
      </c>
      <c r="E16" s="762">
        <v>0</v>
      </c>
      <c r="F16" s="762">
        <v>0</v>
      </c>
      <c r="G16" s="762">
        <v>0</v>
      </c>
      <c r="H16" s="762">
        <v>0</v>
      </c>
      <c r="I16" s="763">
        <v>27</v>
      </c>
      <c r="J16" s="764">
        <v>3</v>
      </c>
      <c r="K16" s="764">
        <v>3</v>
      </c>
      <c r="L16" s="776">
        <f>SUM(D16:K16)</f>
        <v>33</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row>
    <row r="17" spans="1:173" ht="23" customHeight="1">
      <c r="A17" s="1136"/>
      <c r="B17" s="1127" t="s">
        <v>340</v>
      </c>
      <c r="C17" s="807" t="s">
        <v>336</v>
      </c>
      <c r="D17" s="793">
        <v>3</v>
      </c>
      <c r="E17" s="793">
        <v>0</v>
      </c>
      <c r="F17" s="793">
        <v>0</v>
      </c>
      <c r="G17" s="793">
        <v>0</v>
      </c>
      <c r="H17" s="793">
        <v>0</v>
      </c>
      <c r="I17" s="794">
        <v>0</v>
      </c>
      <c r="J17" s="795"/>
      <c r="K17" s="795"/>
      <c r="L17" s="796">
        <f t="shared" ref="L17:L30" si="1">SUM(D17:I17)</f>
        <v>3</v>
      </c>
    </row>
    <row r="18" spans="1:173" ht="28" customHeight="1">
      <c r="A18" s="1136"/>
      <c r="B18" s="1134"/>
      <c r="C18" s="784" t="s">
        <v>87</v>
      </c>
      <c r="D18" s="762">
        <v>0</v>
      </c>
      <c r="E18" s="762">
        <v>0</v>
      </c>
      <c r="F18" s="762">
        <v>0</v>
      </c>
      <c r="G18" s="762">
        <v>0</v>
      </c>
      <c r="H18" s="762">
        <v>0</v>
      </c>
      <c r="I18" s="763">
        <v>0</v>
      </c>
      <c r="J18" s="764">
        <v>0</v>
      </c>
      <c r="K18" s="764">
        <v>0</v>
      </c>
      <c r="L18" s="776">
        <f>SUM(D18:K18)</f>
        <v>0</v>
      </c>
    </row>
    <row r="19" spans="1:173" ht="30" customHeight="1">
      <c r="A19" s="1136"/>
      <c r="B19" s="1128"/>
      <c r="C19" s="784" t="s">
        <v>88</v>
      </c>
      <c r="D19" s="762">
        <v>0</v>
      </c>
      <c r="E19" s="762">
        <v>0</v>
      </c>
      <c r="F19" s="762">
        <v>0</v>
      </c>
      <c r="G19" s="762">
        <v>0</v>
      </c>
      <c r="H19" s="762">
        <v>0</v>
      </c>
      <c r="I19" s="763">
        <v>0</v>
      </c>
      <c r="J19" s="764">
        <v>0</v>
      </c>
      <c r="K19" s="764">
        <v>0</v>
      </c>
      <c r="L19" s="776">
        <f>SUM(D19:K19)</f>
        <v>0</v>
      </c>
    </row>
    <row r="20" spans="1:173" ht="51" customHeight="1">
      <c r="A20" s="1136"/>
      <c r="B20" s="1127" t="s">
        <v>341</v>
      </c>
      <c r="C20" s="808" t="s">
        <v>337</v>
      </c>
      <c r="D20" s="793">
        <v>0</v>
      </c>
      <c r="E20" s="793">
        <v>0</v>
      </c>
      <c r="F20" s="793">
        <v>0</v>
      </c>
      <c r="G20" s="793">
        <v>0</v>
      </c>
      <c r="H20" s="793">
        <v>0</v>
      </c>
      <c r="I20" s="794">
        <v>0</v>
      </c>
      <c r="J20" s="795">
        <v>0</v>
      </c>
      <c r="K20" s="795">
        <v>0</v>
      </c>
      <c r="L20" s="796">
        <f>SUM(D20:K20)</f>
        <v>0</v>
      </c>
    </row>
    <row r="21" spans="1:173" ht="23" customHeight="1">
      <c r="A21" s="1136"/>
      <c r="B21" s="1128"/>
      <c r="C21" s="768" t="s">
        <v>339</v>
      </c>
      <c r="D21" s="762">
        <v>0</v>
      </c>
      <c r="E21" s="762">
        <v>0</v>
      </c>
      <c r="F21" s="762">
        <v>0</v>
      </c>
      <c r="G21" s="762">
        <v>0</v>
      </c>
      <c r="H21" s="762">
        <v>0</v>
      </c>
      <c r="I21" s="763">
        <v>0</v>
      </c>
      <c r="J21" s="763">
        <v>0</v>
      </c>
      <c r="K21" s="763">
        <v>0</v>
      </c>
      <c r="L21" s="776">
        <f t="shared" si="1"/>
        <v>0</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row>
    <row r="22" spans="1:173" s="33" customFormat="1" ht="23" customHeight="1">
      <c r="A22" s="1136"/>
      <c r="B22" s="275" t="s">
        <v>1102</v>
      </c>
      <c r="C22" s="809" t="s">
        <v>1101</v>
      </c>
      <c r="D22" s="793">
        <v>0</v>
      </c>
      <c r="E22" s="793">
        <v>0</v>
      </c>
      <c r="F22" s="793">
        <v>0</v>
      </c>
      <c r="G22" s="793">
        <v>0</v>
      </c>
      <c r="H22" s="793">
        <v>0</v>
      </c>
      <c r="I22" s="794">
        <v>0</v>
      </c>
      <c r="J22" s="794">
        <v>0</v>
      </c>
      <c r="K22" s="794">
        <v>0</v>
      </c>
      <c r="L22" s="796">
        <f t="shared" si="1"/>
        <v>0</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row>
    <row r="23" spans="1:173" ht="31" customHeight="1">
      <c r="A23" s="1136"/>
      <c r="B23" s="316" t="s">
        <v>343</v>
      </c>
      <c r="C23" s="690" t="s">
        <v>344</v>
      </c>
      <c r="D23" s="762">
        <v>0</v>
      </c>
      <c r="E23" s="762">
        <v>0</v>
      </c>
      <c r="F23" s="762">
        <v>0</v>
      </c>
      <c r="G23" s="762">
        <v>0</v>
      </c>
      <c r="H23" s="762">
        <v>0</v>
      </c>
      <c r="I23" s="763">
        <v>0</v>
      </c>
      <c r="J23" s="763">
        <v>0</v>
      </c>
      <c r="K23" s="763">
        <v>0</v>
      </c>
      <c r="L23" s="776">
        <f t="shared" si="1"/>
        <v>0</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row>
    <row r="24" spans="1:173" ht="29" customHeight="1">
      <c r="A24" s="1136"/>
      <c r="B24" s="358" t="s">
        <v>346</v>
      </c>
      <c r="C24" s="690" t="s">
        <v>345</v>
      </c>
      <c r="D24" s="762">
        <v>0</v>
      </c>
      <c r="E24" s="762">
        <v>0</v>
      </c>
      <c r="F24" s="762">
        <v>0</v>
      </c>
      <c r="G24" s="762">
        <v>0</v>
      </c>
      <c r="H24" s="762">
        <v>0</v>
      </c>
      <c r="I24" s="763">
        <v>0</v>
      </c>
      <c r="J24" s="763">
        <v>0</v>
      </c>
      <c r="K24" s="763">
        <v>0</v>
      </c>
      <c r="L24" s="776">
        <f t="shared" si="1"/>
        <v>0</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row>
    <row r="25" spans="1:173" ht="28" customHeight="1">
      <c r="A25" s="1136"/>
      <c r="B25" s="358" t="s">
        <v>347</v>
      </c>
      <c r="C25" s="690" t="s">
        <v>580</v>
      </c>
      <c r="D25" s="762">
        <v>9</v>
      </c>
      <c r="E25" s="762">
        <v>0</v>
      </c>
      <c r="F25" s="762">
        <v>0</v>
      </c>
      <c r="G25" s="762">
        <v>0</v>
      </c>
      <c r="H25" s="762">
        <v>0</v>
      </c>
      <c r="I25" s="763">
        <v>0</v>
      </c>
      <c r="J25" s="763">
        <v>0</v>
      </c>
      <c r="K25" s="763">
        <v>0</v>
      </c>
      <c r="L25" s="776">
        <f t="shared" si="1"/>
        <v>9</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row>
    <row r="26" spans="1:173" ht="31" customHeight="1">
      <c r="A26" s="1136"/>
      <c r="B26" s="359" t="s">
        <v>348</v>
      </c>
      <c r="C26" s="810" t="s">
        <v>748</v>
      </c>
      <c r="D26" s="793">
        <v>39</v>
      </c>
      <c r="E26" s="793">
        <v>174</v>
      </c>
      <c r="F26" s="793">
        <v>209</v>
      </c>
      <c r="G26" s="793">
        <v>209</v>
      </c>
      <c r="H26" s="793">
        <v>128</v>
      </c>
      <c r="I26" s="794">
        <v>216</v>
      </c>
      <c r="J26" s="795">
        <v>97</v>
      </c>
      <c r="K26" s="795">
        <v>97</v>
      </c>
      <c r="L26" s="796">
        <f>SUM(D26:K26)</f>
        <v>1169</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row>
    <row r="27" spans="1:173" s="33" customFormat="1" ht="56" customHeight="1">
      <c r="A27" s="1136"/>
      <c r="B27" s="791" t="s">
        <v>1093</v>
      </c>
      <c r="C27" s="792" t="s">
        <v>1094</v>
      </c>
      <c r="D27" s="793">
        <v>0</v>
      </c>
      <c r="E27" s="793">
        <v>0</v>
      </c>
      <c r="F27" s="793">
        <v>18</v>
      </c>
      <c r="G27" s="793">
        <v>15</v>
      </c>
      <c r="H27" s="793">
        <v>8</v>
      </c>
      <c r="I27" s="794">
        <v>6</v>
      </c>
      <c r="J27" s="795"/>
      <c r="K27" s="795"/>
      <c r="L27" s="796">
        <f t="shared" si="1"/>
        <v>47</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row>
    <row r="28" spans="1:173" ht="23" customHeight="1">
      <c r="A28" s="1136"/>
      <c r="B28" s="1099" t="s">
        <v>1038</v>
      </c>
      <c r="C28" s="769" t="s">
        <v>1040</v>
      </c>
      <c r="D28" s="762">
        <v>0</v>
      </c>
      <c r="E28" s="762">
        <v>0</v>
      </c>
      <c r="F28" s="762">
        <v>9</v>
      </c>
      <c r="G28" s="762">
        <v>5</v>
      </c>
      <c r="H28" s="762">
        <v>31</v>
      </c>
      <c r="I28" s="763">
        <v>0</v>
      </c>
      <c r="J28" s="763">
        <v>0</v>
      </c>
      <c r="K28" s="763">
        <v>0</v>
      </c>
      <c r="L28" s="776">
        <f t="shared" si="1"/>
        <v>45</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row>
    <row r="29" spans="1:173" s="33" customFormat="1" ht="23" customHeight="1">
      <c r="A29" s="1136"/>
      <c r="B29" s="1193"/>
      <c r="C29" s="769" t="s">
        <v>1039</v>
      </c>
      <c r="D29" s="762">
        <v>0</v>
      </c>
      <c r="E29" s="762">
        <v>0</v>
      </c>
      <c r="F29" s="762">
        <v>0</v>
      </c>
      <c r="G29" s="762">
        <v>0</v>
      </c>
      <c r="H29" s="762">
        <v>0</v>
      </c>
      <c r="I29" s="763">
        <v>0</v>
      </c>
      <c r="J29" s="763">
        <v>0</v>
      </c>
      <c r="K29" s="763">
        <v>0</v>
      </c>
      <c r="L29" s="776">
        <f t="shared" si="1"/>
        <v>0</v>
      </c>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row>
    <row r="30" spans="1:173" s="33" customFormat="1" ht="23" customHeight="1">
      <c r="A30" s="1136"/>
      <c r="B30" s="1100"/>
      <c r="C30" s="769" t="s">
        <v>1041</v>
      </c>
      <c r="D30" s="762">
        <v>0</v>
      </c>
      <c r="E30" s="762">
        <v>24</v>
      </c>
      <c r="F30" s="762">
        <v>0</v>
      </c>
      <c r="G30" s="762">
        <v>0</v>
      </c>
      <c r="H30" s="762">
        <v>0</v>
      </c>
      <c r="I30" s="763">
        <v>0</v>
      </c>
      <c r="J30" s="763">
        <v>0</v>
      </c>
      <c r="K30" s="763">
        <v>0</v>
      </c>
      <c r="L30" s="776">
        <f t="shared" si="1"/>
        <v>24</v>
      </c>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row>
    <row r="31" spans="1:173" s="33" customFormat="1" ht="57" customHeight="1">
      <c r="A31" s="1162"/>
      <c r="B31" s="360" t="s">
        <v>1042</v>
      </c>
      <c r="C31" s="769" t="s">
        <v>1043</v>
      </c>
      <c r="D31" s="762">
        <v>0</v>
      </c>
      <c r="E31" s="762">
        <v>72</v>
      </c>
      <c r="F31" s="762">
        <v>27</v>
      </c>
      <c r="G31" s="762">
        <v>15</v>
      </c>
      <c r="H31" s="762">
        <v>93</v>
      </c>
      <c r="I31" s="763">
        <v>110</v>
      </c>
      <c r="J31" s="764">
        <v>31</v>
      </c>
      <c r="K31" s="764">
        <v>31</v>
      </c>
      <c r="L31" s="776">
        <f>SUM(D31:K31)</f>
        <v>379</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row>
    <row r="32" spans="1:173" ht="10" customHeight="1">
      <c r="A32" s="277"/>
      <c r="B32" s="288"/>
      <c r="C32" s="785"/>
      <c r="D32" s="770"/>
      <c r="E32" s="770"/>
      <c r="F32" s="770"/>
      <c r="G32" s="770"/>
      <c r="H32" s="770"/>
      <c r="I32" s="771"/>
      <c r="J32" s="772"/>
      <c r="K32" s="772"/>
      <c r="L32" s="778"/>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row>
    <row r="33" spans="1:173" ht="48" customHeight="1">
      <c r="A33" s="1137" t="s">
        <v>89</v>
      </c>
      <c r="B33" s="357" t="s">
        <v>350</v>
      </c>
      <c r="C33" s="811" t="s">
        <v>351</v>
      </c>
      <c r="D33" s="793">
        <v>0</v>
      </c>
      <c r="E33" s="793">
        <v>2</v>
      </c>
      <c r="F33" s="793">
        <v>1</v>
      </c>
      <c r="G33" s="793">
        <v>1</v>
      </c>
      <c r="H33" s="793">
        <v>1</v>
      </c>
      <c r="I33" s="794">
        <v>0</v>
      </c>
      <c r="J33" s="795">
        <v>1</v>
      </c>
      <c r="K33" s="795">
        <v>1</v>
      </c>
      <c r="L33" s="796">
        <f t="shared" ref="L33:L39" si="2">SUM(D33:K33)</f>
        <v>7</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row>
    <row r="34" spans="1:173" ht="23" customHeight="1">
      <c r="A34" s="1138"/>
      <c r="B34" s="1127" t="s">
        <v>720</v>
      </c>
      <c r="C34" s="807" t="s">
        <v>721</v>
      </c>
      <c r="D34" s="793">
        <v>0</v>
      </c>
      <c r="E34" s="793">
        <v>31</v>
      </c>
      <c r="F34" s="793">
        <v>19</v>
      </c>
      <c r="G34" s="793">
        <v>21</v>
      </c>
      <c r="H34" s="793">
        <v>22</v>
      </c>
      <c r="I34" s="794">
        <v>15</v>
      </c>
      <c r="J34" s="795">
        <v>9</v>
      </c>
      <c r="K34" s="795">
        <v>11</v>
      </c>
      <c r="L34" s="796">
        <f t="shared" si="2"/>
        <v>128</v>
      </c>
    </row>
    <row r="35" spans="1:173" s="33" customFormat="1" ht="23" customHeight="1">
      <c r="A35" s="1138"/>
      <c r="B35" s="1134"/>
      <c r="C35" s="784" t="s">
        <v>722</v>
      </c>
      <c r="D35" s="762">
        <v>0</v>
      </c>
      <c r="E35" s="762">
        <v>31</v>
      </c>
      <c r="F35" s="762">
        <v>11</v>
      </c>
      <c r="G35" s="762">
        <v>12</v>
      </c>
      <c r="H35" s="762">
        <v>6</v>
      </c>
      <c r="I35" s="763">
        <v>9</v>
      </c>
      <c r="J35" s="764">
        <v>6</v>
      </c>
      <c r="K35" s="764">
        <v>7</v>
      </c>
      <c r="L35" s="776">
        <f t="shared" si="2"/>
        <v>82</v>
      </c>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row>
    <row r="36" spans="1:173" ht="23" customHeight="1">
      <c r="A36" s="1138"/>
      <c r="B36" s="1134"/>
      <c r="C36" s="784" t="s">
        <v>746</v>
      </c>
      <c r="D36" s="762">
        <v>0</v>
      </c>
      <c r="E36" s="762">
        <v>0</v>
      </c>
      <c r="F36" s="762">
        <v>8</v>
      </c>
      <c r="G36" s="762">
        <v>9</v>
      </c>
      <c r="H36" s="762">
        <v>16</v>
      </c>
      <c r="I36" s="763">
        <v>6</v>
      </c>
      <c r="J36" s="764">
        <v>3</v>
      </c>
      <c r="K36" s="764">
        <v>4</v>
      </c>
      <c r="L36" s="776">
        <f t="shared" si="2"/>
        <v>46</v>
      </c>
    </row>
    <row r="37" spans="1:173" s="33" customFormat="1" ht="23" customHeight="1">
      <c r="A37" s="1138"/>
      <c r="B37" s="1134"/>
      <c r="C37" s="812" t="s">
        <v>203</v>
      </c>
      <c r="D37" s="793">
        <v>0</v>
      </c>
      <c r="E37" s="793">
        <v>11</v>
      </c>
      <c r="F37" s="793">
        <v>27</v>
      </c>
      <c r="G37" s="793">
        <v>9</v>
      </c>
      <c r="H37" s="793">
        <v>7</v>
      </c>
      <c r="I37" s="794">
        <v>3</v>
      </c>
      <c r="J37" s="795">
        <v>5</v>
      </c>
      <c r="K37" s="795">
        <v>6</v>
      </c>
      <c r="L37" s="796">
        <f t="shared" si="2"/>
        <v>68</v>
      </c>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row>
    <row r="38" spans="1:173" s="33" customFormat="1" ht="23" customHeight="1">
      <c r="A38" s="1138"/>
      <c r="B38" s="1134"/>
      <c r="C38" s="812" t="s">
        <v>210</v>
      </c>
      <c r="D38" s="793">
        <v>17</v>
      </c>
      <c r="E38" s="793">
        <v>0</v>
      </c>
      <c r="F38" s="793">
        <v>9</v>
      </c>
      <c r="G38" s="793">
        <v>3</v>
      </c>
      <c r="H38" s="793">
        <v>2</v>
      </c>
      <c r="I38" s="794">
        <v>2</v>
      </c>
      <c r="J38" s="795">
        <v>3</v>
      </c>
      <c r="K38" s="795">
        <v>3</v>
      </c>
      <c r="L38" s="796">
        <f t="shared" si="2"/>
        <v>39</v>
      </c>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row>
    <row r="39" spans="1:173" s="33" customFormat="1" ht="23" customHeight="1">
      <c r="A39" s="1139"/>
      <c r="B39" s="1128"/>
      <c r="C39" s="786" t="s">
        <v>747</v>
      </c>
      <c r="D39" s="762">
        <v>0</v>
      </c>
      <c r="E39" s="762">
        <v>0</v>
      </c>
      <c r="F39" s="762">
        <v>0</v>
      </c>
      <c r="G39" s="762">
        <v>0</v>
      </c>
      <c r="H39" s="762">
        <v>0</v>
      </c>
      <c r="I39" s="763">
        <v>0</v>
      </c>
      <c r="J39" s="764">
        <v>0</v>
      </c>
      <c r="K39" s="764">
        <v>0</v>
      </c>
      <c r="L39" s="776">
        <f t="shared" si="2"/>
        <v>0</v>
      </c>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row>
    <row r="40" spans="1:173" ht="14" customHeight="1">
      <c r="A40" s="277"/>
      <c r="B40" s="288"/>
      <c r="C40" s="785"/>
      <c r="D40" s="770"/>
      <c r="E40" s="770"/>
      <c r="F40" s="770"/>
      <c r="G40" s="770"/>
      <c r="H40" s="770"/>
      <c r="I40" s="771"/>
      <c r="J40" s="772"/>
      <c r="K40" s="772"/>
      <c r="L40" s="778"/>
    </row>
    <row r="41" spans="1:173" ht="32" customHeight="1">
      <c r="A41" s="1188" t="s">
        <v>90</v>
      </c>
      <c r="B41" s="354" t="s">
        <v>352</v>
      </c>
      <c r="C41" s="811" t="s">
        <v>353</v>
      </c>
      <c r="D41" s="793">
        <v>0</v>
      </c>
      <c r="E41" s="793">
        <v>0</v>
      </c>
      <c r="F41" s="793">
        <v>1</v>
      </c>
      <c r="G41" s="793">
        <v>1</v>
      </c>
      <c r="H41" s="793">
        <v>1</v>
      </c>
      <c r="I41" s="794">
        <v>0</v>
      </c>
      <c r="J41" s="795">
        <v>1</v>
      </c>
      <c r="K41" s="795">
        <v>1</v>
      </c>
      <c r="L41" s="796">
        <f t="shared" ref="L41:L46" si="3">SUM(D41:K41)</f>
        <v>5</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row>
    <row r="42" spans="1:173" ht="23" customHeight="1">
      <c r="A42" s="1189"/>
      <c r="B42" s="1113" t="s">
        <v>357</v>
      </c>
      <c r="C42" s="585" t="s">
        <v>354</v>
      </c>
      <c r="D42" s="765">
        <v>0</v>
      </c>
      <c r="E42" s="765">
        <v>2</v>
      </c>
      <c r="F42" s="765">
        <v>3</v>
      </c>
      <c r="G42" s="765">
        <v>5</v>
      </c>
      <c r="H42" s="765">
        <v>4</v>
      </c>
      <c r="I42" s="766">
        <v>3</v>
      </c>
      <c r="J42" s="767">
        <v>1</v>
      </c>
      <c r="K42" s="767">
        <v>2</v>
      </c>
      <c r="L42" s="777">
        <f t="shared" si="3"/>
        <v>20</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row>
    <row r="43" spans="1:173" ht="23" customHeight="1">
      <c r="A43" s="1189"/>
      <c r="B43" s="1114"/>
      <c r="C43" s="784" t="s">
        <v>355</v>
      </c>
      <c r="D43" s="762">
        <v>0</v>
      </c>
      <c r="E43" s="762">
        <v>1</v>
      </c>
      <c r="F43" s="762">
        <v>0</v>
      </c>
      <c r="G43" s="762">
        <v>1</v>
      </c>
      <c r="H43" s="762">
        <v>0</v>
      </c>
      <c r="I43" s="763">
        <v>0</v>
      </c>
      <c r="J43" s="764">
        <v>0</v>
      </c>
      <c r="K43" s="764">
        <v>0</v>
      </c>
      <c r="L43" s="776">
        <f t="shared" si="3"/>
        <v>2</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row>
    <row r="44" spans="1:173" ht="23" customHeight="1">
      <c r="A44" s="1189"/>
      <c r="B44" s="1115"/>
      <c r="C44" s="784" t="s">
        <v>356</v>
      </c>
      <c r="D44" s="762">
        <v>0</v>
      </c>
      <c r="E44" s="762">
        <v>1</v>
      </c>
      <c r="F44" s="762">
        <v>3</v>
      </c>
      <c r="G44" s="762">
        <v>4</v>
      </c>
      <c r="H44" s="762">
        <v>4</v>
      </c>
      <c r="I44" s="763">
        <v>3</v>
      </c>
      <c r="J44" s="764">
        <v>1</v>
      </c>
      <c r="K44" s="764">
        <v>2</v>
      </c>
      <c r="L44" s="776">
        <f t="shared" si="3"/>
        <v>18</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row>
    <row r="45" spans="1:173" ht="23" customHeight="1">
      <c r="A45" s="1189"/>
      <c r="B45" s="362" t="s">
        <v>358</v>
      </c>
      <c r="C45" s="787" t="s">
        <v>360</v>
      </c>
      <c r="D45" s="765">
        <v>25</v>
      </c>
      <c r="E45" s="765">
        <v>40</v>
      </c>
      <c r="F45" s="765">
        <v>10</v>
      </c>
      <c r="G45" s="765">
        <v>18</v>
      </c>
      <c r="H45" s="765">
        <v>17</v>
      </c>
      <c r="I45" s="766">
        <v>9</v>
      </c>
      <c r="J45" s="767">
        <v>15</v>
      </c>
      <c r="K45" s="767">
        <v>10</v>
      </c>
      <c r="L45" s="777">
        <f t="shared" si="3"/>
        <v>144</v>
      </c>
    </row>
    <row r="46" spans="1:173" ht="23" customHeight="1">
      <c r="A46" s="1189"/>
      <c r="B46" s="363" t="s">
        <v>359</v>
      </c>
      <c r="C46" s="705" t="s">
        <v>361</v>
      </c>
      <c r="D46" s="765">
        <v>0</v>
      </c>
      <c r="E46" s="765">
        <v>59</v>
      </c>
      <c r="F46" s="765">
        <v>13</v>
      </c>
      <c r="G46" s="765">
        <v>13</v>
      </c>
      <c r="H46" s="765">
        <v>10</v>
      </c>
      <c r="I46" s="766">
        <v>11</v>
      </c>
      <c r="J46" s="767">
        <v>10</v>
      </c>
      <c r="K46" s="767">
        <v>10</v>
      </c>
      <c r="L46" s="777">
        <f t="shared" si="3"/>
        <v>126</v>
      </c>
    </row>
    <row r="47" spans="1:173" ht="23" customHeight="1">
      <c r="A47" s="1190"/>
      <c r="B47" s="363" t="s">
        <v>697</v>
      </c>
      <c r="C47" s="813" t="s">
        <v>698</v>
      </c>
      <c r="D47" s="814">
        <v>0</v>
      </c>
      <c r="E47" s="814">
        <v>0</v>
      </c>
      <c r="F47" s="814">
        <v>42</v>
      </c>
      <c r="G47" s="814">
        <v>42</v>
      </c>
      <c r="H47" s="814">
        <v>42</v>
      </c>
      <c r="I47" s="815">
        <v>0</v>
      </c>
      <c r="J47" s="816">
        <v>42</v>
      </c>
      <c r="K47" s="816">
        <v>42</v>
      </c>
      <c r="L47" s="817">
        <v>42</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row>
    <row r="48" spans="1:173" ht="9" customHeight="1">
      <c r="A48" s="277"/>
      <c r="B48" s="288"/>
      <c r="C48" s="785"/>
      <c r="D48" s="770"/>
      <c r="E48" s="770"/>
      <c r="F48" s="770"/>
      <c r="G48" s="770"/>
      <c r="H48" s="770"/>
      <c r="I48" s="771"/>
      <c r="J48" s="772"/>
      <c r="K48" s="772"/>
      <c r="L48" s="778"/>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row>
    <row r="49" spans="1:173" ht="23" customHeight="1">
      <c r="A49" s="1200" t="s">
        <v>706</v>
      </c>
      <c r="B49" s="1107" t="s">
        <v>701</v>
      </c>
      <c r="C49" s="788" t="s">
        <v>703</v>
      </c>
      <c r="D49" s="765">
        <v>0</v>
      </c>
      <c r="E49" s="765">
        <v>85</v>
      </c>
      <c r="F49" s="765">
        <v>25</v>
      </c>
      <c r="G49" s="765">
        <v>22</v>
      </c>
      <c r="H49" s="765">
        <v>14</v>
      </c>
      <c r="I49" s="766">
        <v>1</v>
      </c>
      <c r="J49" s="767">
        <v>1</v>
      </c>
      <c r="K49" s="767">
        <v>1</v>
      </c>
      <c r="L49" s="777">
        <f>SUM(D49:K49)</f>
        <v>149</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c r="EX49"/>
      <c r="EY49"/>
      <c r="EZ49"/>
      <c r="FA49"/>
      <c r="FB49"/>
      <c r="FC49"/>
      <c r="FD49"/>
      <c r="FE49"/>
      <c r="FF49"/>
      <c r="FG49"/>
      <c r="FH49"/>
      <c r="FI49"/>
      <c r="FJ49"/>
      <c r="FK49"/>
      <c r="FL49"/>
      <c r="FM49"/>
      <c r="FN49"/>
      <c r="FO49"/>
      <c r="FP49"/>
      <c r="FQ49"/>
    </row>
    <row r="50" spans="1:173" ht="23" customHeight="1">
      <c r="A50" s="1201"/>
      <c r="B50" s="1108"/>
      <c r="C50" s="773" t="s">
        <v>95</v>
      </c>
      <c r="D50" s="762">
        <v>0</v>
      </c>
      <c r="E50" s="762">
        <v>6</v>
      </c>
      <c r="F50" s="762">
        <v>2</v>
      </c>
      <c r="G50" s="762">
        <v>1</v>
      </c>
      <c r="H50" s="762">
        <v>2</v>
      </c>
      <c r="I50" s="763">
        <v>1</v>
      </c>
      <c r="J50" s="764">
        <v>1</v>
      </c>
      <c r="K50" s="764">
        <v>1</v>
      </c>
      <c r="L50" s="776">
        <f>SUM(D50:K50)</f>
        <v>14</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c r="EX50"/>
      <c r="EY50"/>
      <c r="EZ50"/>
      <c r="FA50"/>
      <c r="FB50"/>
      <c r="FC50"/>
      <c r="FD50"/>
      <c r="FE50"/>
      <c r="FF50"/>
      <c r="FG50"/>
      <c r="FH50"/>
      <c r="FI50"/>
      <c r="FJ50"/>
      <c r="FK50"/>
      <c r="FL50"/>
      <c r="FM50"/>
      <c r="FN50"/>
      <c r="FO50"/>
      <c r="FP50"/>
      <c r="FQ50"/>
    </row>
    <row r="51" spans="1:173" ht="23" customHeight="1">
      <c r="A51" s="1201"/>
      <c r="B51" s="1108"/>
      <c r="C51" s="773" t="s">
        <v>754</v>
      </c>
      <c r="D51" s="762">
        <v>0</v>
      </c>
      <c r="E51" s="762">
        <v>48</v>
      </c>
      <c r="F51" s="762">
        <v>22</v>
      </c>
      <c r="G51" s="762">
        <v>21</v>
      </c>
      <c r="H51" s="762">
        <v>0</v>
      </c>
      <c r="I51" s="763">
        <v>0</v>
      </c>
      <c r="J51" s="763">
        <v>0</v>
      </c>
      <c r="K51" s="763">
        <v>0</v>
      </c>
      <c r="L51" s="776">
        <f t="shared" ref="L51:L53" si="4">SUM(D51:I51)</f>
        <v>91</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c r="EX51"/>
      <c r="EY51"/>
      <c r="EZ51"/>
      <c r="FA51"/>
      <c r="FB51"/>
      <c r="FC51"/>
      <c r="FD51"/>
      <c r="FE51"/>
      <c r="FF51"/>
      <c r="FG51"/>
      <c r="FH51"/>
      <c r="FI51"/>
      <c r="FJ51"/>
      <c r="FK51"/>
      <c r="FL51"/>
      <c r="FM51"/>
      <c r="FN51"/>
      <c r="FO51"/>
      <c r="FP51"/>
      <c r="FQ51"/>
    </row>
    <row r="52" spans="1:173" ht="23" customHeight="1">
      <c r="A52" s="1201"/>
      <c r="B52" s="1108"/>
      <c r="C52" s="773" t="s">
        <v>702</v>
      </c>
      <c r="D52" s="762">
        <v>0</v>
      </c>
      <c r="E52" s="762">
        <v>28</v>
      </c>
      <c r="F52" s="762">
        <v>0</v>
      </c>
      <c r="G52" s="762">
        <v>0</v>
      </c>
      <c r="H52" s="762">
        <v>12</v>
      </c>
      <c r="I52" s="763">
        <v>0</v>
      </c>
      <c r="J52" s="763">
        <v>0</v>
      </c>
      <c r="K52" s="763">
        <v>0</v>
      </c>
      <c r="L52" s="776">
        <f t="shared" si="4"/>
        <v>40</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c r="EX52"/>
      <c r="EY52"/>
      <c r="EZ52"/>
      <c r="FA52"/>
      <c r="FB52"/>
      <c r="FC52"/>
      <c r="FD52"/>
      <c r="FE52"/>
      <c r="FF52"/>
      <c r="FG52"/>
      <c r="FH52"/>
      <c r="FI52"/>
      <c r="FJ52"/>
      <c r="FK52"/>
      <c r="FL52"/>
      <c r="FM52"/>
      <c r="FN52"/>
      <c r="FO52"/>
      <c r="FP52"/>
      <c r="FQ52"/>
    </row>
    <row r="53" spans="1:173" ht="23" customHeight="1">
      <c r="A53" s="1201"/>
      <c r="B53" s="1109"/>
      <c r="C53" s="773" t="s">
        <v>753</v>
      </c>
      <c r="D53" s="762">
        <v>0</v>
      </c>
      <c r="E53" s="762">
        <v>3</v>
      </c>
      <c r="F53" s="762">
        <v>1</v>
      </c>
      <c r="G53" s="762">
        <v>0</v>
      </c>
      <c r="H53" s="762">
        <v>0</v>
      </c>
      <c r="I53" s="763">
        <v>0</v>
      </c>
      <c r="J53" s="763">
        <v>0</v>
      </c>
      <c r="K53" s="763">
        <v>0</v>
      </c>
      <c r="L53" s="776">
        <f t="shared" si="4"/>
        <v>4</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c r="EX53"/>
      <c r="EY53"/>
      <c r="EZ53"/>
      <c r="FA53"/>
      <c r="FB53"/>
      <c r="FC53"/>
      <c r="FD53"/>
      <c r="FE53"/>
      <c r="FF53"/>
      <c r="FG53"/>
      <c r="FH53"/>
      <c r="FI53"/>
      <c r="FJ53"/>
      <c r="FK53"/>
      <c r="FL53"/>
      <c r="FM53"/>
      <c r="FN53"/>
      <c r="FO53"/>
      <c r="FP53"/>
      <c r="FQ53"/>
    </row>
    <row r="54" spans="1:173" s="33" customFormat="1" ht="23" customHeight="1">
      <c r="A54" s="1201"/>
      <c r="B54" s="1147" t="s">
        <v>749</v>
      </c>
      <c r="C54" s="818" t="s">
        <v>750</v>
      </c>
      <c r="D54" s="793">
        <v>0</v>
      </c>
      <c r="E54" s="793">
        <v>22</v>
      </c>
      <c r="F54" s="793">
        <v>0</v>
      </c>
      <c r="G54" s="793">
        <v>5</v>
      </c>
      <c r="H54" s="793">
        <v>7</v>
      </c>
      <c r="I54" s="794">
        <v>0</v>
      </c>
      <c r="J54" s="795">
        <v>3</v>
      </c>
      <c r="K54" s="795">
        <v>4</v>
      </c>
      <c r="L54" s="796">
        <f>SUM(D54:K54)</f>
        <v>41</v>
      </c>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row>
    <row r="55" spans="1:173" s="33" customFormat="1" ht="23" customHeight="1">
      <c r="A55" s="1201"/>
      <c r="B55" s="1149"/>
      <c r="C55" s="773" t="s">
        <v>210</v>
      </c>
      <c r="D55" s="762">
        <v>0</v>
      </c>
      <c r="E55" s="762">
        <v>5</v>
      </c>
      <c r="F55" s="762">
        <v>1</v>
      </c>
      <c r="G55" s="762">
        <v>1</v>
      </c>
      <c r="H55" s="762">
        <v>1</v>
      </c>
      <c r="I55" s="763">
        <v>0</v>
      </c>
      <c r="J55" s="764">
        <v>1</v>
      </c>
      <c r="K55" s="764">
        <v>1</v>
      </c>
      <c r="L55" s="776">
        <f>SUM(D55:K55)</f>
        <v>10</v>
      </c>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row>
    <row r="56" spans="1:173" s="33" customFormat="1" ht="34" customHeight="1">
      <c r="A56" s="1201"/>
      <c r="B56" s="819" t="s">
        <v>752</v>
      </c>
      <c r="C56" s="818" t="s">
        <v>751</v>
      </c>
      <c r="D56" s="793">
        <v>0</v>
      </c>
      <c r="E56" s="793">
        <v>3</v>
      </c>
      <c r="F56" s="793">
        <v>1</v>
      </c>
      <c r="G56" s="793">
        <v>3</v>
      </c>
      <c r="H56" s="793">
        <v>1</v>
      </c>
      <c r="I56" s="794">
        <v>0</v>
      </c>
      <c r="J56" s="795">
        <v>1</v>
      </c>
      <c r="K56" s="795">
        <v>1</v>
      </c>
      <c r="L56" s="796">
        <f>SUM(D56:K56)</f>
        <v>10</v>
      </c>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row>
    <row r="57" spans="1:173" ht="37" customHeight="1">
      <c r="A57" s="1202"/>
      <c r="B57" s="364" t="s">
        <v>704</v>
      </c>
      <c r="C57" s="773" t="s">
        <v>705</v>
      </c>
      <c r="D57" s="762">
        <v>0</v>
      </c>
      <c r="E57" s="762">
        <v>24</v>
      </c>
      <c r="F57" s="762">
        <v>26</v>
      </c>
      <c r="G57" s="762">
        <v>21</v>
      </c>
      <c r="H57" s="762">
        <v>30</v>
      </c>
      <c r="I57" s="763">
        <v>13</v>
      </c>
      <c r="J57" s="764">
        <v>11</v>
      </c>
      <c r="K57" s="764">
        <v>12</v>
      </c>
      <c r="L57" s="776">
        <f>SUM(D57:K57)</f>
        <v>137</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c r="EX57"/>
      <c r="EY57"/>
      <c r="EZ57"/>
      <c r="FA57"/>
      <c r="FB57"/>
      <c r="FC57"/>
      <c r="FD57"/>
      <c r="FE57"/>
      <c r="FF57"/>
      <c r="FG57"/>
      <c r="FH57"/>
      <c r="FI57"/>
      <c r="FJ57"/>
      <c r="FK57"/>
      <c r="FL57"/>
      <c r="FM57"/>
      <c r="FN57"/>
      <c r="FO57"/>
      <c r="FP57"/>
      <c r="FQ57"/>
    </row>
    <row r="58" spans="1:173" ht="18.75" customHeight="1">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c r="EX58"/>
      <c r="EY58"/>
      <c r="EZ58"/>
      <c r="FA58"/>
      <c r="FB58"/>
      <c r="FC58"/>
      <c r="FD58"/>
      <c r="FE58"/>
      <c r="FF58"/>
      <c r="FG58"/>
      <c r="FH58"/>
      <c r="FI58"/>
      <c r="FJ58"/>
      <c r="FK58"/>
      <c r="FL58"/>
      <c r="FM58"/>
      <c r="FN58"/>
      <c r="FO58"/>
      <c r="FP58"/>
      <c r="FQ58"/>
    </row>
    <row r="59" spans="1:173" ht="18.75" customHeight="1">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c r="EX59"/>
      <c r="EY59"/>
      <c r="EZ59"/>
      <c r="FA59"/>
      <c r="FB59"/>
      <c r="FC59"/>
      <c r="FD59"/>
      <c r="FE59"/>
      <c r="FF59"/>
      <c r="FG59"/>
      <c r="FH59"/>
      <c r="FI59"/>
      <c r="FJ59"/>
      <c r="FK59"/>
      <c r="FL59"/>
      <c r="FM59"/>
      <c r="FN59"/>
      <c r="FO59"/>
      <c r="FP59"/>
      <c r="FQ59"/>
    </row>
    <row r="60" spans="1:173" ht="18.75" customHeight="1">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c r="EX60"/>
      <c r="EY60"/>
      <c r="EZ60"/>
      <c r="FA60"/>
      <c r="FB60"/>
      <c r="FC60"/>
      <c r="FD60"/>
      <c r="FE60"/>
      <c r="FF60"/>
      <c r="FG60"/>
      <c r="FH60"/>
      <c r="FI60"/>
      <c r="FJ60"/>
      <c r="FK60"/>
      <c r="FL60"/>
      <c r="FM60"/>
      <c r="FN60"/>
      <c r="FO60"/>
      <c r="FP60"/>
      <c r="FQ60"/>
    </row>
    <row r="61" spans="1:173" ht="18.75" customHeight="1">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c r="EX61"/>
      <c r="EY61"/>
      <c r="EZ61"/>
      <c r="FA61"/>
      <c r="FB61"/>
      <c r="FC61"/>
      <c r="FD61"/>
      <c r="FE61"/>
      <c r="FF61"/>
      <c r="FG61"/>
      <c r="FH61"/>
      <c r="FI61"/>
      <c r="FJ61"/>
      <c r="FK61"/>
      <c r="FL61"/>
      <c r="FM61"/>
      <c r="FN61"/>
      <c r="FO61"/>
      <c r="FP61"/>
      <c r="FQ61"/>
    </row>
    <row r="62" spans="1:173" ht="18.75" customHeight="1">
      <c r="EW62"/>
      <c r="EX62"/>
      <c r="EY62"/>
      <c r="EZ62"/>
      <c r="FA62"/>
      <c r="FB62"/>
      <c r="FC62"/>
      <c r="FD62"/>
      <c r="FE62"/>
      <c r="FF62"/>
      <c r="FG62"/>
      <c r="FH62"/>
      <c r="FI62"/>
      <c r="FJ62"/>
      <c r="FK62"/>
      <c r="FL62"/>
      <c r="FM62"/>
      <c r="FN62"/>
      <c r="FO62"/>
      <c r="FP62"/>
      <c r="FQ62"/>
    </row>
    <row r="63" spans="1:173" ht="18.75" customHeight="1">
      <c r="EW63"/>
      <c r="EX63"/>
      <c r="EY63"/>
      <c r="EZ63"/>
      <c r="FA63"/>
      <c r="FB63"/>
      <c r="FC63"/>
      <c r="FD63"/>
      <c r="FE63"/>
      <c r="FF63"/>
      <c r="FG63"/>
      <c r="FH63"/>
      <c r="FI63"/>
      <c r="FJ63"/>
      <c r="FK63"/>
      <c r="FL63"/>
      <c r="FM63"/>
      <c r="FN63"/>
      <c r="FO63"/>
      <c r="FP63"/>
      <c r="FQ63"/>
    </row>
    <row r="64" spans="1:173" ht="18.75" customHeight="1">
      <c r="EW64"/>
      <c r="EX64"/>
      <c r="EY64"/>
      <c r="EZ64"/>
      <c r="FA64"/>
      <c r="FB64"/>
      <c r="FC64"/>
      <c r="FD64"/>
      <c r="FE64"/>
      <c r="FF64"/>
      <c r="FG64"/>
      <c r="FH64"/>
      <c r="FI64"/>
      <c r="FJ64"/>
      <c r="FK64"/>
      <c r="FL64"/>
      <c r="FM64"/>
      <c r="FN64"/>
      <c r="FO64"/>
      <c r="FP64"/>
      <c r="FQ64"/>
    </row>
    <row r="65" spans="13:173" ht="18.75" customHeight="1">
      <c r="EW65"/>
      <c r="EX65"/>
      <c r="EY65"/>
      <c r="EZ65"/>
      <c r="FA65"/>
      <c r="FB65"/>
      <c r="FC65"/>
      <c r="FD65"/>
      <c r="FE65"/>
      <c r="FF65"/>
      <c r="FG65"/>
      <c r="FH65"/>
      <c r="FI65"/>
      <c r="FJ65"/>
      <c r="FK65"/>
      <c r="FL65"/>
      <c r="FM65"/>
      <c r="FN65"/>
      <c r="FO65"/>
      <c r="FP65"/>
      <c r="FQ65"/>
    </row>
    <row r="66" spans="13:173" ht="18.75" customHeight="1">
      <c r="EW66"/>
      <c r="EX66"/>
      <c r="EY66"/>
      <c r="EZ66"/>
      <c r="FA66"/>
      <c r="FB66"/>
      <c r="FC66"/>
      <c r="FD66"/>
      <c r="FE66"/>
      <c r="FF66"/>
      <c r="FG66"/>
      <c r="FH66"/>
      <c r="FI66"/>
      <c r="FJ66"/>
      <c r="FK66"/>
      <c r="FL66"/>
      <c r="FM66"/>
      <c r="FN66"/>
      <c r="FO66"/>
      <c r="FP66"/>
      <c r="FQ66"/>
    </row>
    <row r="67" spans="13:173" ht="18.75" customHeight="1">
      <c r="EW67"/>
      <c r="EX67"/>
      <c r="EY67"/>
      <c r="EZ67"/>
      <c r="FA67"/>
      <c r="FB67"/>
      <c r="FC67"/>
      <c r="FD67"/>
      <c r="FE67"/>
      <c r="FF67"/>
      <c r="FG67"/>
      <c r="FH67"/>
      <c r="FI67"/>
      <c r="FJ67"/>
      <c r="FK67"/>
      <c r="FL67"/>
      <c r="FM67"/>
      <c r="FN67"/>
      <c r="FO67"/>
      <c r="FP67"/>
      <c r="FQ67"/>
    </row>
    <row r="68" spans="13:173" ht="18.75" customHeight="1">
      <c r="EW68"/>
      <c r="EX68"/>
      <c r="EY68"/>
      <c r="EZ68"/>
      <c r="FA68"/>
      <c r="FB68"/>
      <c r="FC68"/>
      <c r="FD68"/>
      <c r="FE68"/>
      <c r="FF68"/>
      <c r="FG68"/>
      <c r="FH68"/>
      <c r="FI68"/>
      <c r="FJ68"/>
      <c r="FK68"/>
      <c r="FL68"/>
      <c r="FM68"/>
      <c r="FN68"/>
      <c r="FO68"/>
      <c r="FP68"/>
      <c r="FQ68"/>
    </row>
    <row r="69" spans="13:173" ht="18.75" customHeight="1">
      <c r="EW69"/>
      <c r="EX69"/>
      <c r="EY69"/>
      <c r="EZ69"/>
      <c r="FA69"/>
      <c r="FB69"/>
      <c r="FC69"/>
      <c r="FD69"/>
      <c r="FE69"/>
      <c r="FF69"/>
      <c r="FG69"/>
      <c r="FH69"/>
      <c r="FI69"/>
      <c r="FJ69"/>
      <c r="FK69"/>
      <c r="FL69"/>
      <c r="FM69"/>
      <c r="FN69"/>
      <c r="FO69"/>
      <c r="FP69"/>
      <c r="FQ69"/>
    </row>
    <row r="70" spans="13:173" ht="18.75" customHeight="1">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c r="EX70"/>
      <c r="EY70"/>
      <c r="EZ70"/>
      <c r="FA70"/>
      <c r="FB70"/>
      <c r="FC70"/>
      <c r="FD70"/>
      <c r="FE70"/>
      <c r="FF70"/>
      <c r="FG70"/>
      <c r="FH70"/>
      <c r="FI70"/>
      <c r="FJ70"/>
      <c r="FK70"/>
      <c r="FL70"/>
      <c r="FM70"/>
      <c r="FN70"/>
      <c r="FO70"/>
      <c r="FP70"/>
      <c r="FQ70"/>
    </row>
    <row r="71" spans="13:173" ht="18.75" customHeight="1">
      <c r="EW71"/>
      <c r="EX71"/>
      <c r="EY71"/>
      <c r="EZ71"/>
      <c r="FA71"/>
      <c r="FB71"/>
      <c r="FC71"/>
      <c r="FD71"/>
      <c r="FE71"/>
      <c r="FF71"/>
      <c r="FG71"/>
      <c r="FH71"/>
      <c r="FI71"/>
      <c r="FJ71"/>
      <c r="FK71"/>
      <c r="FL71"/>
      <c r="FM71"/>
      <c r="FN71"/>
      <c r="FO71"/>
      <c r="FP71"/>
      <c r="FQ71"/>
    </row>
    <row r="72" spans="13:173" ht="18.75" customHeight="1">
      <c r="EW72"/>
      <c r="EX72"/>
      <c r="EY72"/>
      <c r="EZ72"/>
      <c r="FA72"/>
      <c r="FB72"/>
      <c r="FC72"/>
      <c r="FD72"/>
      <c r="FE72"/>
      <c r="FF72"/>
      <c r="FG72"/>
      <c r="FH72"/>
      <c r="FI72"/>
      <c r="FJ72"/>
      <c r="FK72"/>
      <c r="FL72"/>
      <c r="FM72"/>
      <c r="FN72"/>
      <c r="FO72"/>
      <c r="FP72"/>
      <c r="FQ72"/>
    </row>
    <row r="73" spans="13:173" ht="18.75" customHeight="1">
      <c r="EW73"/>
      <c r="EX73"/>
      <c r="EY73"/>
      <c r="EZ73"/>
      <c r="FA73"/>
      <c r="FB73"/>
      <c r="FC73"/>
      <c r="FD73"/>
      <c r="FE73"/>
      <c r="FF73"/>
      <c r="FG73"/>
      <c r="FH73"/>
      <c r="FI73"/>
      <c r="FJ73"/>
      <c r="FK73"/>
      <c r="FL73"/>
      <c r="FM73"/>
      <c r="FN73"/>
      <c r="FO73"/>
      <c r="FP73"/>
      <c r="FQ73"/>
    </row>
    <row r="74" spans="13:173" ht="18.75" customHeight="1">
      <c r="EW74"/>
      <c r="EX74"/>
      <c r="EY74"/>
      <c r="EZ74"/>
      <c r="FA74"/>
      <c r="FB74"/>
      <c r="FC74"/>
      <c r="FD74"/>
      <c r="FE74"/>
      <c r="FF74"/>
      <c r="FG74"/>
      <c r="FH74"/>
      <c r="FI74"/>
      <c r="FJ74"/>
      <c r="FK74"/>
      <c r="FL74"/>
      <c r="FM74"/>
      <c r="FN74"/>
      <c r="FO74"/>
      <c r="FP74"/>
      <c r="FQ74"/>
    </row>
    <row r="75" spans="13:173" ht="18.75" customHeight="1">
      <c r="EW75"/>
      <c r="EX75"/>
      <c r="EY75"/>
      <c r="EZ75"/>
      <c r="FA75"/>
      <c r="FB75"/>
      <c r="FC75"/>
      <c r="FD75"/>
      <c r="FE75"/>
      <c r="FF75"/>
      <c r="FG75"/>
      <c r="FH75"/>
      <c r="FI75"/>
      <c r="FJ75"/>
      <c r="FK75"/>
      <c r="FL75"/>
      <c r="FM75"/>
      <c r="FN75"/>
      <c r="FO75"/>
      <c r="FP75"/>
      <c r="FQ75"/>
    </row>
    <row r="76" spans="13:173" ht="18.75" customHeight="1">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c r="EX76"/>
      <c r="EY76"/>
      <c r="EZ76"/>
      <c r="FA76"/>
      <c r="FB76"/>
      <c r="FC76"/>
      <c r="FD76"/>
      <c r="FE76"/>
      <c r="FF76"/>
      <c r="FG76"/>
      <c r="FH76"/>
      <c r="FI76"/>
      <c r="FJ76"/>
      <c r="FK76"/>
      <c r="FL76"/>
      <c r="FM76"/>
      <c r="FN76"/>
      <c r="FO76"/>
      <c r="FP76"/>
      <c r="FQ76"/>
    </row>
    <row r="77" spans="13:173" ht="18.75" customHeight="1">
      <c r="EW77"/>
      <c r="EX77"/>
      <c r="EY77"/>
      <c r="EZ77"/>
      <c r="FA77"/>
      <c r="FB77"/>
      <c r="FC77"/>
      <c r="FD77"/>
      <c r="FE77"/>
      <c r="FF77"/>
      <c r="FG77"/>
      <c r="FH77"/>
      <c r="FI77"/>
      <c r="FJ77"/>
      <c r="FK77"/>
      <c r="FL77"/>
      <c r="FM77"/>
      <c r="FN77"/>
      <c r="FO77"/>
      <c r="FP77"/>
      <c r="FQ77"/>
    </row>
    <row r="78" spans="13:173" ht="15" customHeight="1">
      <c r="EW78"/>
      <c r="EX78"/>
      <c r="EY78"/>
      <c r="EZ78"/>
      <c r="FA78"/>
      <c r="FB78"/>
      <c r="FC78"/>
      <c r="FD78"/>
      <c r="FE78"/>
      <c r="FF78"/>
      <c r="FG78"/>
      <c r="FH78"/>
      <c r="FI78"/>
      <c r="FJ78"/>
      <c r="FK78"/>
      <c r="FL78"/>
      <c r="FM78"/>
      <c r="FN78"/>
      <c r="FO78"/>
      <c r="FP78"/>
      <c r="FQ78"/>
    </row>
    <row r="79" spans="13:173" ht="15" customHeight="1">
      <c r="EW79"/>
      <c r="EX79"/>
      <c r="EY79"/>
      <c r="EZ79"/>
      <c r="FA79"/>
      <c r="FB79"/>
      <c r="FC79"/>
      <c r="FD79"/>
      <c r="FE79"/>
      <c r="FF79"/>
      <c r="FG79"/>
      <c r="FH79"/>
      <c r="FI79"/>
      <c r="FJ79"/>
      <c r="FK79"/>
      <c r="FL79"/>
      <c r="FM79"/>
      <c r="FN79"/>
      <c r="FO79"/>
      <c r="FP79"/>
      <c r="FQ79"/>
    </row>
    <row r="80" spans="13:173" ht="15" customHeight="1">
      <c r="EW80"/>
      <c r="EX80"/>
      <c r="EY80"/>
      <c r="EZ80"/>
      <c r="FA80"/>
      <c r="FB80"/>
      <c r="FC80"/>
      <c r="FD80"/>
      <c r="FE80"/>
      <c r="FF80"/>
      <c r="FG80"/>
      <c r="FH80"/>
      <c r="FI80"/>
      <c r="FJ80"/>
      <c r="FK80"/>
      <c r="FL80"/>
      <c r="FM80"/>
      <c r="FN80"/>
      <c r="FO80"/>
      <c r="FP80"/>
      <c r="FQ80"/>
    </row>
  </sheetData>
  <mergeCells count="13">
    <mergeCell ref="B42:B44"/>
    <mergeCell ref="B49:B53"/>
    <mergeCell ref="B54:B55"/>
    <mergeCell ref="B4:B14"/>
    <mergeCell ref="B17:B19"/>
    <mergeCell ref="B20:B21"/>
    <mergeCell ref="B28:B30"/>
    <mergeCell ref="B34:B39"/>
    <mergeCell ref="A4:A14"/>
    <mergeCell ref="A16:A31"/>
    <mergeCell ref="A33:A39"/>
    <mergeCell ref="A41:A47"/>
    <mergeCell ref="A49:A57"/>
  </mergeCells>
  <phoneticPr fontId="11" type="noConversion"/>
  <pageMargins left="0.70000000000000007" right="0.70000000000000007" top="0.75000000000000011" bottom="0.75000000000000011" header="0.30000000000000004" footer="0.30000000000000004"/>
  <headerFooter>
    <oddFooter>&amp;C&amp;"Helvetica,Regular"&amp;12&amp;K000000&amp;P</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19"/>
  <sheetViews>
    <sheetView showGridLines="0" workbookViewId="0">
      <selection activeCell="M7" sqref="M7"/>
    </sheetView>
  </sheetViews>
  <sheetFormatPr baseColWidth="10" defaultColWidth="10.83203125" defaultRowHeight="15" customHeight="1" x14ac:dyDescent="0"/>
  <cols>
    <col min="1" max="1" width="10.6640625" style="282" customWidth="1"/>
    <col min="2" max="2" width="17.5" style="282" customWidth="1"/>
    <col min="3" max="3" width="24" style="4" customWidth="1"/>
    <col min="4" max="4" width="4.5" style="4" customWidth="1"/>
    <col min="5" max="5" width="5" style="27" customWidth="1"/>
    <col min="6" max="6" width="4.33203125" style="4" customWidth="1"/>
    <col min="7" max="7" width="4.83203125" style="4" customWidth="1"/>
    <col min="8" max="9" width="4.83203125" style="34" customWidth="1"/>
    <col min="10" max="10" width="6.33203125" style="4" customWidth="1"/>
    <col min="11" max="171" width="10.83203125" style="4" customWidth="1"/>
  </cols>
  <sheetData>
    <row r="1" spans="1:171" ht="65.25" customHeight="1" thickBot="1">
      <c r="A1" s="295"/>
      <c r="B1" s="369"/>
      <c r="C1" s="52"/>
    </row>
    <row r="2" spans="1:171" s="7" customFormat="1" ht="49" customHeight="1" thickBot="1">
      <c r="A2" s="54" t="s">
        <v>0</v>
      </c>
      <c r="B2" s="46" t="s">
        <v>159</v>
      </c>
      <c r="C2" s="46" t="s">
        <v>303</v>
      </c>
      <c r="D2" s="351" t="s">
        <v>1061</v>
      </c>
      <c r="E2" s="352" t="s">
        <v>1062</v>
      </c>
      <c r="F2" s="352" t="s">
        <v>1063</v>
      </c>
      <c r="G2" s="352" t="s">
        <v>1064</v>
      </c>
      <c r="H2" s="353" t="s">
        <v>1065</v>
      </c>
      <c r="I2" s="353" t="s">
        <v>1240</v>
      </c>
      <c r="J2" s="353" t="s">
        <v>1154</v>
      </c>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row>
    <row r="3" spans="1:171" ht="14" customHeight="1" thickBot="1">
      <c r="A3" s="370"/>
      <c r="B3" s="296"/>
      <c r="C3" s="229"/>
      <c r="D3" s="230"/>
      <c r="E3" s="231"/>
      <c r="F3" s="231"/>
      <c r="G3" s="231"/>
      <c r="H3" s="231"/>
      <c r="I3" s="231"/>
      <c r="J3" s="232"/>
    </row>
    <row r="4" spans="1:171" ht="23" customHeight="1">
      <c r="A4" s="1203" t="s">
        <v>97</v>
      </c>
      <c r="B4" s="1203" t="s">
        <v>100</v>
      </c>
      <c r="C4" s="200" t="s">
        <v>312</v>
      </c>
      <c r="D4" s="251">
        <v>0</v>
      </c>
      <c r="E4" s="251"/>
      <c r="F4" s="252"/>
      <c r="G4" s="252"/>
      <c r="H4" s="374"/>
      <c r="I4" s="374"/>
      <c r="J4" s="252">
        <f>SUM(D4:H4)</f>
        <v>0</v>
      </c>
    </row>
    <row r="5" spans="1:171" ht="23" customHeight="1">
      <c r="A5" s="1114"/>
      <c r="B5" s="1114"/>
      <c r="C5" s="140" t="s">
        <v>98</v>
      </c>
      <c r="D5" s="240">
        <v>0</v>
      </c>
      <c r="E5" s="240">
        <v>205</v>
      </c>
      <c r="F5" s="67"/>
      <c r="G5" s="67"/>
      <c r="H5" s="312"/>
      <c r="I5" s="312"/>
      <c r="J5" s="67">
        <f>SUM(D5:H5)</f>
        <v>205</v>
      </c>
    </row>
    <row r="6" spans="1:171" ht="23" customHeight="1">
      <c r="A6" s="1114"/>
      <c r="B6" s="1115"/>
      <c r="C6" s="140" t="s">
        <v>99</v>
      </c>
      <c r="D6" s="240">
        <v>0</v>
      </c>
      <c r="E6" s="240">
        <v>73</v>
      </c>
      <c r="F6" s="67"/>
      <c r="G6" s="67"/>
      <c r="H6" s="312"/>
      <c r="I6" s="312"/>
      <c r="J6" s="67">
        <f>SUM(D6:H6)</f>
        <v>73</v>
      </c>
    </row>
    <row r="7" spans="1:171" ht="23" customHeight="1">
      <c r="A7" s="1114"/>
      <c r="B7" s="371" t="s">
        <v>325</v>
      </c>
      <c r="C7" s="145" t="s">
        <v>322</v>
      </c>
      <c r="D7" s="240">
        <v>0</v>
      </c>
      <c r="E7" s="240">
        <v>326</v>
      </c>
      <c r="F7" s="67"/>
      <c r="G7" s="67"/>
      <c r="H7" s="312"/>
      <c r="I7" s="312"/>
      <c r="J7" s="67">
        <f>SUM(D7:H7)</f>
        <v>326</v>
      </c>
    </row>
    <row r="8" spans="1:171" ht="23" customHeight="1">
      <c r="A8" s="1115"/>
      <c r="B8" s="361" t="s">
        <v>323</v>
      </c>
      <c r="C8" s="199" t="s">
        <v>324</v>
      </c>
      <c r="D8" s="240">
        <v>0</v>
      </c>
      <c r="E8" s="240">
        <v>4</v>
      </c>
      <c r="F8" s="67"/>
      <c r="G8" s="67"/>
      <c r="H8" s="312"/>
      <c r="I8" s="312"/>
      <c r="J8" s="67">
        <f>SUM(D8:H8)</f>
        <v>4</v>
      </c>
    </row>
    <row r="9" spans="1:171" ht="13" customHeight="1">
      <c r="A9" s="277"/>
      <c r="B9" s="288"/>
      <c r="C9" s="64"/>
      <c r="D9" s="243"/>
      <c r="E9" s="243"/>
      <c r="F9" s="242"/>
      <c r="G9" s="242"/>
      <c r="H9" s="313"/>
      <c r="I9" s="313"/>
      <c r="J9" s="242"/>
    </row>
    <row r="10" spans="1:171" ht="23" customHeight="1">
      <c r="A10" s="1113" t="s">
        <v>313</v>
      </c>
      <c r="B10" s="1113" t="s">
        <v>328</v>
      </c>
      <c r="C10" s="200" t="s">
        <v>326</v>
      </c>
      <c r="D10" s="250">
        <v>0</v>
      </c>
      <c r="E10" s="250">
        <f>SUM(E11:E12)</f>
        <v>122</v>
      </c>
      <c r="F10" s="250">
        <v>10</v>
      </c>
      <c r="G10" s="250">
        <v>12</v>
      </c>
      <c r="H10" s="294"/>
      <c r="I10" s="294">
        <v>26</v>
      </c>
      <c r="J10" s="250">
        <f t="shared" ref="J10:J19" si="0">SUM(D10:I10)</f>
        <v>170</v>
      </c>
    </row>
    <row r="11" spans="1:171" ht="23" customHeight="1">
      <c r="A11" s="1114"/>
      <c r="B11" s="1114"/>
      <c r="C11" s="140" t="s">
        <v>315</v>
      </c>
      <c r="D11" s="240">
        <v>0</v>
      </c>
      <c r="E11" s="240">
        <v>35</v>
      </c>
      <c r="F11" s="240">
        <v>3</v>
      </c>
      <c r="G11" s="240">
        <v>7</v>
      </c>
      <c r="H11" s="365"/>
      <c r="I11" s="365">
        <v>8</v>
      </c>
      <c r="J11" s="240">
        <f t="shared" si="0"/>
        <v>53</v>
      </c>
    </row>
    <row r="12" spans="1:171" ht="23" customHeight="1">
      <c r="A12" s="1114"/>
      <c r="B12" s="1115"/>
      <c r="C12" s="140" t="s">
        <v>321</v>
      </c>
      <c r="D12" s="240">
        <v>0</v>
      </c>
      <c r="E12" s="240">
        <v>87</v>
      </c>
      <c r="F12" s="240">
        <v>7</v>
      </c>
      <c r="G12" s="240">
        <v>5</v>
      </c>
      <c r="H12" s="365"/>
      <c r="I12" s="365">
        <v>18</v>
      </c>
      <c r="J12" s="240">
        <f t="shared" si="0"/>
        <v>117</v>
      </c>
    </row>
    <row r="13" spans="1:171" ht="23" customHeight="1">
      <c r="A13" s="1114"/>
      <c r="B13" s="1113" t="s">
        <v>327</v>
      </c>
      <c r="C13" s="142" t="s">
        <v>314</v>
      </c>
      <c r="D13" s="250">
        <v>0</v>
      </c>
      <c r="E13" s="250">
        <v>0</v>
      </c>
      <c r="F13" s="250">
        <v>46</v>
      </c>
      <c r="G13" s="250">
        <v>53</v>
      </c>
      <c r="H13" s="294"/>
      <c r="I13" s="294">
        <v>5</v>
      </c>
      <c r="J13" s="250">
        <f t="shared" si="0"/>
        <v>104</v>
      </c>
    </row>
    <row r="14" spans="1:171" ht="23" customHeight="1">
      <c r="A14" s="1114"/>
      <c r="B14" s="1114"/>
      <c r="C14" s="140" t="s">
        <v>316</v>
      </c>
      <c r="D14" s="240">
        <v>0</v>
      </c>
      <c r="E14" s="240">
        <v>0</v>
      </c>
      <c r="F14" s="240">
        <v>4</v>
      </c>
      <c r="G14" s="240">
        <v>4</v>
      </c>
      <c r="H14" s="365"/>
      <c r="I14" s="365">
        <v>0</v>
      </c>
      <c r="J14" s="240">
        <f t="shared" si="0"/>
        <v>8</v>
      </c>
    </row>
    <row r="15" spans="1:171" ht="23" customHeight="1">
      <c r="A15" s="1114"/>
      <c r="B15" s="1115"/>
      <c r="C15" s="140" t="s">
        <v>317</v>
      </c>
      <c r="D15" s="240">
        <v>0</v>
      </c>
      <c r="E15" s="240">
        <v>0</v>
      </c>
      <c r="F15" s="240">
        <v>42</v>
      </c>
      <c r="G15" s="240">
        <v>49</v>
      </c>
      <c r="H15" s="365"/>
      <c r="I15" s="365">
        <v>5</v>
      </c>
      <c r="J15" s="240">
        <f t="shared" si="0"/>
        <v>96</v>
      </c>
    </row>
    <row r="16" spans="1:171" ht="23" customHeight="1">
      <c r="A16" s="1114"/>
      <c r="B16" s="373" t="s">
        <v>330</v>
      </c>
      <c r="C16" s="144" t="s">
        <v>318</v>
      </c>
      <c r="D16" s="240">
        <v>0</v>
      </c>
      <c r="E16" s="240">
        <v>37</v>
      </c>
      <c r="F16" s="240">
        <v>3</v>
      </c>
      <c r="G16" s="240">
        <v>3</v>
      </c>
      <c r="H16" s="365"/>
      <c r="I16" s="365">
        <v>3</v>
      </c>
      <c r="J16" s="240">
        <f t="shared" si="0"/>
        <v>46</v>
      </c>
    </row>
    <row r="17" spans="1:10" ht="23" customHeight="1">
      <c r="A17" s="1114"/>
      <c r="B17" s="373" t="s">
        <v>331</v>
      </c>
      <c r="C17" s="144" t="s">
        <v>319</v>
      </c>
      <c r="D17" s="240">
        <v>0</v>
      </c>
      <c r="E17" s="240">
        <v>38</v>
      </c>
      <c r="F17" s="240">
        <v>13</v>
      </c>
      <c r="G17" s="240">
        <v>23</v>
      </c>
      <c r="H17" s="365"/>
      <c r="I17" s="365">
        <v>15</v>
      </c>
      <c r="J17" s="240">
        <f t="shared" si="0"/>
        <v>89</v>
      </c>
    </row>
    <row r="18" spans="1:10" ht="23" customHeight="1">
      <c r="A18" s="1114"/>
      <c r="B18" s="373" t="s">
        <v>330</v>
      </c>
      <c r="C18" s="144" t="s">
        <v>320</v>
      </c>
      <c r="D18" s="240">
        <v>0</v>
      </c>
      <c r="E18" s="240">
        <v>7</v>
      </c>
      <c r="F18" s="240">
        <v>0</v>
      </c>
      <c r="G18" s="240">
        <v>1</v>
      </c>
      <c r="H18" s="365"/>
      <c r="I18" s="365">
        <v>0</v>
      </c>
      <c r="J18" s="240">
        <f t="shared" si="0"/>
        <v>8</v>
      </c>
    </row>
    <row r="19" spans="1:10" ht="23" customHeight="1">
      <c r="A19" s="1115"/>
      <c r="B19" s="373" t="s">
        <v>332</v>
      </c>
      <c r="C19" s="144" t="s">
        <v>333</v>
      </c>
      <c r="D19" s="240">
        <v>0</v>
      </c>
      <c r="E19" s="240">
        <v>20</v>
      </c>
      <c r="F19" s="240">
        <v>0</v>
      </c>
      <c r="G19" s="240">
        <v>0</v>
      </c>
      <c r="H19" s="365"/>
      <c r="I19" s="365">
        <v>8</v>
      </c>
      <c r="J19" s="240">
        <f t="shared" si="0"/>
        <v>28</v>
      </c>
    </row>
  </sheetData>
  <mergeCells count="5">
    <mergeCell ref="A4:A8"/>
    <mergeCell ref="A10:A19"/>
    <mergeCell ref="B4:B6"/>
    <mergeCell ref="B10:B12"/>
    <mergeCell ref="B13:B15"/>
  </mergeCells>
  <phoneticPr fontId="11" type="noConversion"/>
  <pageMargins left="0.70000000000000007" right="0.70000000000000007" top="0.75000000000000011" bottom="0.75000000000000011" header="0.30000000000000004" footer="0.30000000000000004"/>
  <headerFooter>
    <oddFooter>&amp;C&amp;"Helvetica,Regular"&amp;12&amp;K000000&amp;P</oddFooter>
  </headerFooter>
  <ignoredErrors>
    <ignoredError sqref="E10" formulaRange="1"/>
  </ignoredError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P194"/>
  <sheetViews>
    <sheetView zoomScale="125" zoomScaleNormal="125" zoomScalePageLayoutView="125" workbookViewId="0">
      <pane ySplit="2" topLeftCell="A19" activePane="bottomLeft" state="frozen"/>
      <selection pane="bottomLeft" activeCell="L2" sqref="L2"/>
    </sheetView>
  </sheetViews>
  <sheetFormatPr baseColWidth="10" defaultRowHeight="14" x14ac:dyDescent="0"/>
  <cols>
    <col min="1" max="1" width="14.5" style="330" customWidth="1"/>
    <col min="2" max="2" width="17.6640625" style="330" customWidth="1"/>
    <col min="3" max="3" width="27.1640625" customWidth="1"/>
    <col min="4" max="4" width="4.5" style="237" hidden="1" customWidth="1"/>
    <col min="5" max="5" width="4.33203125" style="237" hidden="1" customWidth="1"/>
    <col min="6" max="11" width="4.5" style="237" hidden="1" customWidth="1"/>
    <col min="12" max="12" width="8.83203125" style="237" customWidth="1"/>
  </cols>
  <sheetData>
    <row r="1" spans="1:172" ht="69.75" customHeight="1" thickBot="1">
      <c r="A1" s="295"/>
      <c r="B1" s="295"/>
      <c r="C1" s="51"/>
      <c r="D1" s="27"/>
      <c r="E1" s="27"/>
      <c r="F1" s="27"/>
      <c r="G1" s="27"/>
      <c r="H1" s="27"/>
      <c r="I1" s="27"/>
      <c r="J1" s="27"/>
      <c r="K1" s="27"/>
      <c r="L1" s="27"/>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row>
    <row r="2" spans="1:172" s="7" customFormat="1" ht="56" customHeight="1" thickBot="1">
      <c r="A2" s="46" t="s">
        <v>0</v>
      </c>
      <c r="B2" s="46" t="s">
        <v>159</v>
      </c>
      <c r="C2" s="45" t="s">
        <v>213</v>
      </c>
      <c r="D2" s="351" t="s">
        <v>1061</v>
      </c>
      <c r="E2" s="351" t="s">
        <v>1062</v>
      </c>
      <c r="F2" s="351" t="s">
        <v>1063</v>
      </c>
      <c r="G2" s="351" t="s">
        <v>1064</v>
      </c>
      <c r="H2" s="391" t="s">
        <v>1065</v>
      </c>
      <c r="I2" s="391" t="s">
        <v>1240</v>
      </c>
      <c r="J2" s="391" t="s">
        <v>1245</v>
      </c>
      <c r="K2" s="391" t="s">
        <v>1259</v>
      </c>
      <c r="L2" s="391" t="s">
        <v>1250</v>
      </c>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row>
    <row r="3" spans="1:172" ht="18" customHeight="1">
      <c r="A3" s="375"/>
      <c r="B3" s="375"/>
      <c r="C3" s="244"/>
      <c r="D3" s="245"/>
      <c r="E3" s="245"/>
      <c r="F3" s="245"/>
      <c r="G3" s="245"/>
      <c r="H3" s="246"/>
      <c r="I3" s="246"/>
      <c r="J3" s="246"/>
      <c r="K3" s="246"/>
      <c r="L3" s="246"/>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row>
    <row r="4" spans="1:172" s="33" customFormat="1" ht="18.75" customHeight="1">
      <c r="A4" s="1210" t="s">
        <v>756</v>
      </c>
      <c r="B4" s="1101" t="s">
        <v>1085</v>
      </c>
      <c r="C4" s="104" t="s">
        <v>1086</v>
      </c>
      <c r="D4" s="823">
        <v>0</v>
      </c>
      <c r="E4" s="823">
        <v>600</v>
      </c>
      <c r="F4" s="823">
        <v>100</v>
      </c>
      <c r="G4" s="823">
        <v>90</v>
      </c>
      <c r="H4" s="823">
        <v>60</v>
      </c>
      <c r="I4" s="823">
        <v>90</v>
      </c>
      <c r="J4" s="823">
        <v>94</v>
      </c>
      <c r="K4" s="823">
        <v>95</v>
      </c>
      <c r="L4" s="823">
        <f>SUM(D4:K4)</f>
        <v>1129</v>
      </c>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row>
    <row r="5" spans="1:172" s="33" customFormat="1" ht="18.75" customHeight="1">
      <c r="A5" s="1211"/>
      <c r="B5" s="1103"/>
      <c r="C5" s="104" t="s">
        <v>216</v>
      </c>
      <c r="D5" s="823">
        <v>0</v>
      </c>
      <c r="E5" s="823">
        <v>600</v>
      </c>
      <c r="F5" s="823">
        <v>100</v>
      </c>
      <c r="G5" s="823">
        <v>90</v>
      </c>
      <c r="H5" s="823">
        <v>60</v>
      </c>
      <c r="I5" s="823">
        <v>90</v>
      </c>
      <c r="J5" s="823">
        <v>94</v>
      </c>
      <c r="K5" s="823">
        <v>94</v>
      </c>
      <c r="L5" s="823">
        <f t="shared" ref="L5:L9" si="0">SUM(D5:K5)</f>
        <v>1128</v>
      </c>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row>
    <row r="6" spans="1:172" s="33" customFormat="1" ht="18.75" customHeight="1">
      <c r="A6" s="1211"/>
      <c r="B6" s="1113" t="s">
        <v>214</v>
      </c>
      <c r="C6" s="201" t="s">
        <v>215</v>
      </c>
      <c r="D6" s="824">
        <v>0</v>
      </c>
      <c r="E6" s="824">
        <v>60</v>
      </c>
      <c r="F6" s="824">
        <v>8</v>
      </c>
      <c r="G6" s="824">
        <v>10</v>
      </c>
      <c r="H6" s="824">
        <v>60</v>
      </c>
      <c r="I6" s="824">
        <v>50</v>
      </c>
      <c r="J6" s="824">
        <v>18</v>
      </c>
      <c r="K6" s="824">
        <v>18</v>
      </c>
      <c r="L6" s="823">
        <f t="shared" si="0"/>
        <v>224</v>
      </c>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row>
    <row r="7" spans="1:172" ht="18.75" customHeight="1">
      <c r="A7" s="1211"/>
      <c r="B7" s="1115"/>
      <c r="C7" s="202" t="s">
        <v>216</v>
      </c>
      <c r="D7" s="825">
        <v>0</v>
      </c>
      <c r="E7" s="825">
        <v>60</v>
      </c>
      <c r="F7" s="825">
        <v>8</v>
      </c>
      <c r="G7" s="825">
        <v>10</v>
      </c>
      <c r="H7" s="825">
        <v>60</v>
      </c>
      <c r="I7" s="825">
        <v>50</v>
      </c>
      <c r="J7" s="825">
        <v>20</v>
      </c>
      <c r="K7" s="825">
        <v>20</v>
      </c>
      <c r="L7" s="823">
        <f t="shared" si="0"/>
        <v>228</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row>
    <row r="8" spans="1:172" ht="18.75" customHeight="1">
      <c r="A8" s="1211"/>
      <c r="B8" s="1113" t="s">
        <v>3</v>
      </c>
      <c r="C8" s="202" t="s">
        <v>217</v>
      </c>
      <c r="D8" s="825">
        <v>0</v>
      </c>
      <c r="E8" s="825">
        <v>3</v>
      </c>
      <c r="F8" s="825">
        <v>0</v>
      </c>
      <c r="G8" s="825">
        <v>2</v>
      </c>
      <c r="H8" s="825">
        <v>1</v>
      </c>
      <c r="I8" s="825">
        <v>1</v>
      </c>
      <c r="J8" s="825">
        <v>1</v>
      </c>
      <c r="K8" s="825">
        <v>1</v>
      </c>
      <c r="L8" s="823">
        <f t="shared" si="0"/>
        <v>9</v>
      </c>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row>
    <row r="9" spans="1:172">
      <c r="A9" s="1212"/>
      <c r="B9" s="1115"/>
      <c r="C9" s="203" t="s">
        <v>218</v>
      </c>
      <c r="D9" s="825">
        <v>0</v>
      </c>
      <c r="E9" s="825">
        <v>3</v>
      </c>
      <c r="F9" s="825">
        <v>0</v>
      </c>
      <c r="G9" s="825">
        <v>2</v>
      </c>
      <c r="H9" s="825">
        <v>1</v>
      </c>
      <c r="I9" s="825">
        <v>1</v>
      </c>
      <c r="J9" s="825">
        <v>1</v>
      </c>
      <c r="K9" s="825">
        <v>1</v>
      </c>
      <c r="L9" s="823">
        <f t="shared" si="0"/>
        <v>9</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row>
    <row r="10" spans="1:172" ht="12" customHeight="1">
      <c r="A10" s="388"/>
      <c r="B10" s="376"/>
      <c r="C10" s="69"/>
      <c r="D10" s="243"/>
      <c r="E10" s="243"/>
      <c r="F10" s="243"/>
      <c r="G10" s="243"/>
      <c r="H10" s="243"/>
      <c r="I10" s="719"/>
      <c r="J10" s="749"/>
      <c r="K10" s="749"/>
      <c r="L10" s="243"/>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row>
    <row r="11" spans="1:172" ht="30" customHeight="1">
      <c r="A11" s="1213" t="s">
        <v>146</v>
      </c>
      <c r="B11" s="377" t="s">
        <v>293</v>
      </c>
      <c r="C11" s="56" t="s">
        <v>292</v>
      </c>
      <c r="D11" s="240">
        <v>0</v>
      </c>
      <c r="E11" s="240">
        <v>50</v>
      </c>
      <c r="F11" s="240">
        <v>48</v>
      </c>
      <c r="G11" s="240">
        <v>58</v>
      </c>
      <c r="H11" s="240">
        <v>98</v>
      </c>
      <c r="I11" s="365">
        <v>60</v>
      </c>
      <c r="J11" s="741">
        <v>31</v>
      </c>
      <c r="K11" s="741">
        <v>34</v>
      </c>
      <c r="L11" s="240">
        <f>SUM(D11:K11)</f>
        <v>379</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row>
    <row r="12" spans="1:172" ht="30" customHeight="1">
      <c r="A12" s="1214"/>
      <c r="B12" s="378" t="s">
        <v>58</v>
      </c>
      <c r="C12" s="55" t="s">
        <v>198</v>
      </c>
      <c r="D12" s="240">
        <v>0</v>
      </c>
      <c r="E12" s="240">
        <v>699</v>
      </c>
      <c r="F12" s="240">
        <v>242</v>
      </c>
      <c r="G12" s="240">
        <v>325</v>
      </c>
      <c r="H12" s="240">
        <v>478</v>
      </c>
      <c r="I12" s="365">
        <v>377</v>
      </c>
      <c r="J12" s="741">
        <v>212</v>
      </c>
      <c r="K12" s="741">
        <v>212</v>
      </c>
      <c r="L12" s="240">
        <f>SUM(D12:K12)</f>
        <v>2545</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row>
    <row r="13" spans="1:172" ht="30" customHeight="1">
      <c r="A13" s="1214"/>
      <c r="B13" s="378" t="s">
        <v>147</v>
      </c>
      <c r="C13" s="55" t="s">
        <v>301</v>
      </c>
      <c r="D13" s="240">
        <v>0</v>
      </c>
      <c r="E13" s="240">
        <v>62</v>
      </c>
      <c r="F13" s="240">
        <v>56</v>
      </c>
      <c r="G13" s="240">
        <v>63</v>
      </c>
      <c r="H13" s="240">
        <v>75</v>
      </c>
      <c r="I13" s="365">
        <v>46</v>
      </c>
      <c r="J13" s="741">
        <v>30</v>
      </c>
      <c r="K13" s="741">
        <v>30</v>
      </c>
      <c r="L13" s="240">
        <f>SUM(D13:K13)</f>
        <v>362</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row>
    <row r="14" spans="1:172" ht="30" customHeight="1">
      <c r="A14" s="1215"/>
      <c r="B14" s="379" t="s">
        <v>699</v>
      </c>
      <c r="C14" s="204" t="s">
        <v>700</v>
      </c>
      <c r="D14" s="240">
        <v>0</v>
      </c>
      <c r="E14" s="240">
        <v>311</v>
      </c>
      <c r="F14" s="240">
        <v>113</v>
      </c>
      <c r="G14" s="240">
        <v>117</v>
      </c>
      <c r="H14" s="240">
        <v>168</v>
      </c>
      <c r="I14" s="365">
        <v>133</v>
      </c>
      <c r="J14" s="741">
        <v>84</v>
      </c>
      <c r="K14" s="741">
        <v>84</v>
      </c>
      <c r="L14" s="240">
        <f>SUM(D14:K14)</f>
        <v>1010</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row>
    <row r="15" spans="1:172" ht="12" customHeight="1">
      <c r="A15" s="389"/>
      <c r="B15" s="380"/>
      <c r="C15" s="205"/>
      <c r="D15" s="243"/>
      <c r="E15" s="243"/>
      <c r="F15" s="243"/>
      <c r="G15" s="243"/>
      <c r="H15" s="243"/>
      <c r="I15" s="719"/>
      <c r="J15" s="749"/>
      <c r="K15" s="749"/>
      <c r="L15" s="243"/>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row>
    <row r="16" spans="1:172" ht="30" customHeight="1">
      <c r="A16" s="1137" t="s">
        <v>101</v>
      </c>
      <c r="B16" s="1113" t="s">
        <v>329</v>
      </c>
      <c r="C16" s="130" t="s">
        <v>695</v>
      </c>
      <c r="D16" s="250">
        <v>0</v>
      </c>
      <c r="E16" s="250">
        <v>27</v>
      </c>
      <c r="F16" s="250"/>
      <c r="G16" s="250"/>
      <c r="H16" s="250"/>
      <c r="I16" s="294"/>
      <c r="J16" s="740"/>
      <c r="K16" s="740"/>
      <c r="L16" s="250">
        <f t="shared" ref="L16:L25" si="1">SUM(D16:H16)</f>
        <v>27</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row>
    <row r="17" spans="1:172" ht="18.75" customHeight="1">
      <c r="A17" s="1138"/>
      <c r="B17" s="1114"/>
      <c r="C17" s="206" t="s">
        <v>299</v>
      </c>
      <c r="D17" s="240">
        <v>0</v>
      </c>
      <c r="E17" s="240">
        <v>12</v>
      </c>
      <c r="F17" s="240"/>
      <c r="G17" s="240"/>
      <c r="H17" s="240"/>
      <c r="I17" s="365"/>
      <c r="J17" s="741"/>
      <c r="K17" s="741"/>
      <c r="L17" s="240">
        <f t="shared" si="1"/>
        <v>12</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row>
    <row r="18" spans="1:172" ht="18.75" customHeight="1">
      <c r="A18" s="1138"/>
      <c r="B18" s="1114"/>
      <c r="C18" s="206" t="s">
        <v>300</v>
      </c>
      <c r="D18" s="240">
        <v>0</v>
      </c>
      <c r="E18" s="240">
        <v>12</v>
      </c>
      <c r="F18" s="240"/>
      <c r="G18" s="240"/>
      <c r="H18" s="240"/>
      <c r="I18" s="365"/>
      <c r="J18" s="741"/>
      <c r="K18" s="741"/>
      <c r="L18" s="240">
        <f t="shared" si="1"/>
        <v>12</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row>
    <row r="19" spans="1:172" ht="18.75" customHeight="1">
      <c r="A19" s="1138"/>
      <c r="B19" s="1115"/>
      <c r="C19" s="206" t="s">
        <v>278</v>
      </c>
      <c r="D19" s="240">
        <v>0</v>
      </c>
      <c r="E19" s="240">
        <v>3</v>
      </c>
      <c r="F19" s="240"/>
      <c r="G19" s="240"/>
      <c r="H19" s="240"/>
      <c r="I19" s="365"/>
      <c r="J19" s="741"/>
      <c r="K19" s="741"/>
      <c r="L19" s="240">
        <f t="shared" si="1"/>
        <v>3</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row>
    <row r="20" spans="1:172" ht="18.75" customHeight="1">
      <c r="A20" s="1138"/>
      <c r="B20" s="1127" t="s">
        <v>169</v>
      </c>
      <c r="C20" s="207" t="s">
        <v>692</v>
      </c>
      <c r="D20" s="250">
        <v>0</v>
      </c>
      <c r="E20" s="250">
        <v>12</v>
      </c>
      <c r="F20" s="250"/>
      <c r="G20" s="250"/>
      <c r="H20" s="250"/>
      <c r="I20" s="294"/>
      <c r="J20" s="740"/>
      <c r="K20" s="740"/>
      <c r="L20" s="250">
        <f t="shared" si="1"/>
        <v>12</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row>
    <row r="21" spans="1:172" ht="18.75" customHeight="1">
      <c r="A21" s="1138"/>
      <c r="B21" s="1134"/>
      <c r="C21" s="206" t="s">
        <v>694</v>
      </c>
      <c r="D21" s="240">
        <v>0</v>
      </c>
      <c r="E21" s="393">
        <v>15000</v>
      </c>
      <c r="F21" s="240"/>
      <c r="G21" s="240"/>
      <c r="H21" s="240"/>
      <c r="I21" s="365"/>
      <c r="J21" s="741"/>
      <c r="K21" s="741"/>
      <c r="L21" s="240">
        <f t="shared" si="1"/>
        <v>15000</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row>
    <row r="22" spans="1:172" ht="18.75" customHeight="1">
      <c r="A22" s="1138"/>
      <c r="B22" s="1134"/>
      <c r="C22" s="207" t="s">
        <v>693</v>
      </c>
      <c r="D22" s="250">
        <v>0</v>
      </c>
      <c r="E22" s="250">
        <v>0</v>
      </c>
      <c r="F22" s="250"/>
      <c r="G22" s="250"/>
      <c r="H22" s="250"/>
      <c r="I22" s="294"/>
      <c r="J22" s="740"/>
      <c r="K22" s="740"/>
      <c r="L22" s="250">
        <f t="shared" si="1"/>
        <v>0</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row>
    <row r="23" spans="1:172" ht="32.25" customHeight="1">
      <c r="A23" s="1138"/>
      <c r="B23" s="1134" t="s">
        <v>744</v>
      </c>
      <c r="C23" s="208" t="s">
        <v>210</v>
      </c>
      <c r="D23" s="240">
        <v>0</v>
      </c>
      <c r="E23" s="240">
        <v>70</v>
      </c>
      <c r="F23" s="240"/>
      <c r="G23" s="240"/>
      <c r="H23" s="240"/>
      <c r="I23" s="365"/>
      <c r="J23" s="741"/>
      <c r="K23" s="741"/>
      <c r="L23" s="240">
        <f t="shared" si="1"/>
        <v>70</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row>
    <row r="24" spans="1:172" s="33" customFormat="1" ht="32.25" customHeight="1">
      <c r="A24" s="1138"/>
      <c r="B24" s="1128"/>
      <c r="C24" s="208" t="s">
        <v>745</v>
      </c>
      <c r="D24" s="240">
        <v>0</v>
      </c>
      <c r="E24" s="240">
        <v>30</v>
      </c>
      <c r="F24" s="240"/>
      <c r="G24" s="240"/>
      <c r="H24" s="240"/>
      <c r="I24" s="365"/>
      <c r="J24" s="741"/>
      <c r="K24" s="741"/>
      <c r="L24" s="240">
        <f t="shared" si="1"/>
        <v>30</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row>
    <row r="25" spans="1:172" ht="32.25" customHeight="1">
      <c r="A25" s="1139"/>
      <c r="B25" s="381" t="s">
        <v>614</v>
      </c>
      <c r="C25" s="208" t="s">
        <v>615</v>
      </c>
      <c r="D25" s="240">
        <v>0</v>
      </c>
      <c r="E25" s="240">
        <v>375</v>
      </c>
      <c r="F25" s="240"/>
      <c r="G25" s="240"/>
      <c r="H25" s="240"/>
      <c r="I25" s="365"/>
      <c r="J25" s="741"/>
      <c r="K25" s="741"/>
      <c r="L25" s="240">
        <f t="shared" si="1"/>
        <v>375</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row>
    <row r="26" spans="1:172" ht="18.75" customHeight="1">
      <c r="A26" s="388"/>
      <c r="B26" s="376"/>
      <c r="C26" s="69"/>
      <c r="D26" s="243"/>
      <c r="E26" s="243"/>
      <c r="F26" s="243"/>
      <c r="G26" s="243"/>
      <c r="H26" s="243"/>
      <c r="I26" s="719"/>
      <c r="J26" s="749"/>
      <c r="K26" s="749"/>
      <c r="L26" s="243"/>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row>
    <row r="27" spans="1:172" ht="26.25" customHeight="1">
      <c r="A27" s="1216" t="s">
        <v>102</v>
      </c>
      <c r="B27" s="1127" t="s">
        <v>1175</v>
      </c>
      <c r="C27" s="209" t="s">
        <v>160</v>
      </c>
      <c r="D27" s="240">
        <v>0</v>
      </c>
      <c r="E27" s="240"/>
      <c r="F27" s="240"/>
      <c r="G27" s="240"/>
      <c r="H27" s="240"/>
      <c r="I27" s="365"/>
      <c r="J27" s="741"/>
      <c r="K27" s="741"/>
      <c r="L27" s="240">
        <f t="shared" ref="L27:L37" si="2">SUM(D27:H27)</f>
        <v>0</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row>
    <row r="28" spans="1:172" ht="26.25" customHeight="1">
      <c r="A28" s="1217"/>
      <c r="B28" s="1134"/>
      <c r="C28" s="210" t="s">
        <v>163</v>
      </c>
      <c r="D28" s="240">
        <v>0</v>
      </c>
      <c r="E28" s="240"/>
      <c r="F28" s="240"/>
      <c r="G28" s="240"/>
      <c r="H28" s="240"/>
      <c r="I28" s="365"/>
      <c r="J28" s="741"/>
      <c r="K28" s="741"/>
      <c r="L28" s="240">
        <f t="shared" si="2"/>
        <v>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row>
    <row r="29" spans="1:172" ht="26.25" customHeight="1">
      <c r="A29" s="1217"/>
      <c r="B29" s="1134"/>
      <c r="C29" s="140" t="s">
        <v>164</v>
      </c>
      <c r="D29" s="240">
        <v>0</v>
      </c>
      <c r="E29" s="240"/>
      <c r="F29" s="240"/>
      <c r="G29" s="240"/>
      <c r="H29" s="240"/>
      <c r="I29" s="365"/>
      <c r="J29" s="741"/>
      <c r="K29" s="741"/>
      <c r="L29" s="240">
        <f t="shared" si="2"/>
        <v>0</v>
      </c>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row>
    <row r="30" spans="1:172" ht="26.25" customHeight="1">
      <c r="A30" s="1217"/>
      <c r="B30" s="1134"/>
      <c r="C30" s="140" t="s">
        <v>165</v>
      </c>
      <c r="D30" s="240">
        <v>0</v>
      </c>
      <c r="E30" s="240"/>
      <c r="F30" s="240"/>
      <c r="G30" s="240"/>
      <c r="H30" s="240"/>
      <c r="I30" s="365"/>
      <c r="J30" s="741"/>
      <c r="K30" s="741"/>
      <c r="L30" s="240">
        <f t="shared" si="2"/>
        <v>0</v>
      </c>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row>
    <row r="31" spans="1:172" ht="26.25" customHeight="1">
      <c r="A31" s="1217"/>
      <c r="B31" s="1134"/>
      <c r="C31" s="144" t="s">
        <v>161</v>
      </c>
      <c r="D31" s="240">
        <v>0</v>
      </c>
      <c r="E31" s="240"/>
      <c r="F31" s="240"/>
      <c r="G31" s="240"/>
      <c r="H31" s="240"/>
      <c r="I31" s="365"/>
      <c r="J31" s="741"/>
      <c r="K31" s="741"/>
      <c r="L31" s="240">
        <f t="shared" si="2"/>
        <v>0</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row>
    <row r="32" spans="1:172" ht="26.25" customHeight="1">
      <c r="A32" s="1217"/>
      <c r="B32" s="1134"/>
      <c r="C32" s="140" t="s">
        <v>164</v>
      </c>
      <c r="D32" s="240">
        <v>0</v>
      </c>
      <c r="E32" s="240"/>
      <c r="F32" s="240"/>
      <c r="G32" s="240"/>
      <c r="H32" s="240"/>
      <c r="I32" s="365"/>
      <c r="J32" s="741"/>
      <c r="K32" s="741"/>
      <c r="L32" s="240">
        <f t="shared" si="2"/>
        <v>0</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row>
    <row r="33" spans="1:172" ht="18.75" customHeight="1">
      <c r="A33" s="1217"/>
      <c r="B33" s="1134"/>
      <c r="C33" s="140" t="s">
        <v>165</v>
      </c>
      <c r="D33" s="240">
        <v>0</v>
      </c>
      <c r="E33" s="240"/>
      <c r="F33" s="240"/>
      <c r="G33" s="240"/>
      <c r="H33" s="240"/>
      <c r="I33" s="365"/>
      <c r="J33" s="741"/>
      <c r="K33" s="741"/>
      <c r="L33" s="240">
        <f t="shared" si="2"/>
        <v>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row>
    <row r="34" spans="1:172" ht="18.75" customHeight="1">
      <c r="A34" s="1217"/>
      <c r="B34" s="1134"/>
      <c r="C34" s="144" t="s">
        <v>162</v>
      </c>
      <c r="D34" s="240">
        <v>0</v>
      </c>
      <c r="E34" s="240"/>
      <c r="F34" s="240"/>
      <c r="G34" s="240"/>
      <c r="H34" s="240"/>
      <c r="I34" s="365"/>
      <c r="J34" s="741"/>
      <c r="K34" s="741"/>
      <c r="L34" s="240">
        <f t="shared" si="2"/>
        <v>0</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row>
    <row r="35" spans="1:172" ht="18.75" customHeight="1">
      <c r="A35" s="1217"/>
      <c r="B35" s="1134"/>
      <c r="C35" s="144" t="s">
        <v>1</v>
      </c>
      <c r="D35" s="240">
        <v>0</v>
      </c>
      <c r="E35" s="240"/>
      <c r="F35" s="240"/>
      <c r="G35" s="240"/>
      <c r="H35" s="240"/>
      <c r="I35" s="365"/>
      <c r="J35" s="741"/>
      <c r="K35" s="741"/>
      <c r="L35" s="240">
        <f t="shared" si="2"/>
        <v>0</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row>
    <row r="36" spans="1:172" ht="18.75" customHeight="1">
      <c r="A36" s="1217"/>
      <c r="B36" s="1134"/>
      <c r="C36" s="140" t="s">
        <v>166</v>
      </c>
      <c r="D36" s="240">
        <v>0</v>
      </c>
      <c r="E36" s="240"/>
      <c r="F36" s="240"/>
      <c r="G36" s="240"/>
      <c r="H36" s="240"/>
      <c r="I36" s="365"/>
      <c r="J36" s="741"/>
      <c r="K36" s="741"/>
      <c r="L36" s="240">
        <f t="shared" si="2"/>
        <v>0</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row>
    <row r="37" spans="1:172" ht="18.75" customHeight="1">
      <c r="A37" s="1218"/>
      <c r="B37" s="1128"/>
      <c r="C37" s="141" t="s">
        <v>167</v>
      </c>
      <c r="D37" s="240">
        <v>0</v>
      </c>
      <c r="E37" s="240"/>
      <c r="F37" s="240"/>
      <c r="G37" s="240"/>
      <c r="H37" s="240"/>
      <c r="I37" s="365"/>
      <c r="J37" s="741"/>
      <c r="K37" s="741"/>
      <c r="L37" s="240">
        <f t="shared" si="2"/>
        <v>0</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row>
    <row r="38" spans="1:172" ht="18.75" customHeight="1">
      <c r="A38" s="277"/>
      <c r="B38" s="288"/>
      <c r="C38" s="69"/>
      <c r="D38" s="243"/>
      <c r="E38" s="243"/>
      <c r="F38" s="243"/>
      <c r="G38" s="243"/>
      <c r="H38" s="243"/>
      <c r="I38" s="719"/>
      <c r="J38" s="749"/>
      <c r="K38" s="749"/>
      <c r="L38" s="243"/>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row>
    <row r="39" spans="1:172" ht="29.25" customHeight="1">
      <c r="A39" s="1150" t="s">
        <v>103</v>
      </c>
      <c r="B39" s="1113" t="s">
        <v>219</v>
      </c>
      <c r="C39" s="131" t="s">
        <v>229</v>
      </c>
      <c r="D39" s="740">
        <f>SUM(D40:D41)</f>
        <v>2</v>
      </c>
      <c r="E39" s="740">
        <f>SUM(E40:E41)</f>
        <v>2</v>
      </c>
      <c r="F39" s="740">
        <f>SUM(F40:F41)</f>
        <v>0</v>
      </c>
      <c r="G39" s="740">
        <f>SUM(G40:G41)</f>
        <v>0</v>
      </c>
      <c r="H39" s="740">
        <f>SUM(H40:H41)</f>
        <v>1</v>
      </c>
      <c r="I39" s="740"/>
      <c r="J39" s="740"/>
      <c r="K39" s="740"/>
      <c r="L39" s="250">
        <f t="shared" ref="L39:L44" si="3">SUM(D39:H39)</f>
        <v>5</v>
      </c>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row>
    <row r="40" spans="1:172" ht="14" customHeight="1">
      <c r="A40" s="1151"/>
      <c r="B40" s="1114"/>
      <c r="C40" s="206" t="s">
        <v>230</v>
      </c>
      <c r="D40" s="741">
        <v>2</v>
      </c>
      <c r="E40" s="741">
        <v>2</v>
      </c>
      <c r="F40" s="741">
        <v>0</v>
      </c>
      <c r="G40" s="741">
        <v>0</v>
      </c>
      <c r="H40" s="741">
        <v>1</v>
      </c>
      <c r="I40" s="741"/>
      <c r="J40" s="741"/>
      <c r="K40" s="741"/>
      <c r="L40" s="240">
        <f t="shared" si="3"/>
        <v>5</v>
      </c>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row>
    <row r="41" spans="1:172" ht="14" customHeight="1">
      <c r="A41" s="1151"/>
      <c r="B41" s="1114"/>
      <c r="C41" s="206" t="s">
        <v>231</v>
      </c>
      <c r="D41" s="741">
        <v>0</v>
      </c>
      <c r="E41" s="741">
        <v>0</v>
      </c>
      <c r="F41" s="741">
        <v>0</v>
      </c>
      <c r="G41" s="741">
        <v>0</v>
      </c>
      <c r="H41" s="741">
        <v>0</v>
      </c>
      <c r="I41" s="741"/>
      <c r="J41" s="741"/>
      <c r="K41" s="741"/>
      <c r="L41" s="240">
        <f t="shared" si="3"/>
        <v>0</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row>
    <row r="42" spans="1:172" ht="18.75" customHeight="1">
      <c r="A42" s="1151"/>
      <c r="B42" s="1114"/>
      <c r="C42" s="211" t="s">
        <v>232</v>
      </c>
      <c r="D42" s="741">
        <v>150</v>
      </c>
      <c r="E42" s="741">
        <v>150</v>
      </c>
      <c r="F42" s="741">
        <v>0</v>
      </c>
      <c r="G42" s="741">
        <v>0</v>
      </c>
      <c r="H42" s="741">
        <v>75</v>
      </c>
      <c r="I42" s="741"/>
      <c r="J42" s="741"/>
      <c r="K42" s="741"/>
      <c r="L42" s="240">
        <f t="shared" si="3"/>
        <v>375</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row>
    <row r="43" spans="1:172" ht="18.75" customHeight="1">
      <c r="A43" s="1151"/>
      <c r="B43" s="1114"/>
      <c r="C43" s="211" t="s">
        <v>233</v>
      </c>
      <c r="D43" s="741">
        <v>112</v>
      </c>
      <c r="E43" s="741">
        <v>85</v>
      </c>
      <c r="F43" s="741">
        <v>0</v>
      </c>
      <c r="G43" s="741">
        <v>0</v>
      </c>
      <c r="H43" s="741">
        <v>28</v>
      </c>
      <c r="I43" s="741"/>
      <c r="J43" s="741"/>
      <c r="K43" s="741"/>
      <c r="L43" s="240">
        <f t="shared" si="3"/>
        <v>225</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row>
    <row r="44" spans="1:172" ht="18.75" customHeight="1">
      <c r="A44" s="1151"/>
      <c r="B44" s="1114"/>
      <c r="C44" s="211" t="s">
        <v>234</v>
      </c>
      <c r="D44" s="741">
        <v>1</v>
      </c>
      <c r="E44" s="741">
        <v>1</v>
      </c>
      <c r="F44" s="741">
        <v>0</v>
      </c>
      <c r="G44" s="741">
        <v>0</v>
      </c>
      <c r="H44" s="741">
        <v>1</v>
      </c>
      <c r="I44" s="741"/>
      <c r="J44" s="741"/>
      <c r="K44" s="741"/>
      <c r="L44" s="240">
        <f t="shared" si="3"/>
        <v>3</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row>
    <row r="45" spans="1:172" ht="18.75" customHeight="1">
      <c r="A45" s="1151"/>
      <c r="B45" s="1114"/>
      <c r="C45" s="206" t="s">
        <v>57</v>
      </c>
      <c r="D45" s="741">
        <v>0</v>
      </c>
      <c r="E45" s="741">
        <v>0</v>
      </c>
      <c r="F45" s="741">
        <v>0</v>
      </c>
      <c r="G45" s="741">
        <v>0</v>
      </c>
      <c r="H45" s="741">
        <v>1</v>
      </c>
      <c r="I45" s="741"/>
      <c r="J45" s="741"/>
      <c r="K45" s="741"/>
      <c r="L45" s="240"/>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row>
    <row r="46" spans="1:172" ht="18.75" customHeight="1">
      <c r="A46" s="1151"/>
      <c r="B46" s="1115"/>
      <c r="C46" s="206" t="s">
        <v>235</v>
      </c>
      <c r="D46" s="741">
        <v>0</v>
      </c>
      <c r="E46" s="741">
        <v>1</v>
      </c>
      <c r="F46" s="741">
        <v>0</v>
      </c>
      <c r="G46" s="741">
        <v>0</v>
      </c>
      <c r="H46" s="741">
        <v>0</v>
      </c>
      <c r="I46" s="741"/>
      <c r="J46" s="741"/>
      <c r="K46" s="741"/>
      <c r="L46" s="240">
        <f t="shared" ref="L46:L70" si="4">SUM(D46:H46)</f>
        <v>1</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row>
    <row r="47" spans="1:172" ht="28" customHeight="1">
      <c r="A47" s="1151"/>
      <c r="B47" s="1127" t="s">
        <v>220</v>
      </c>
      <c r="C47" s="212" t="s">
        <v>236</v>
      </c>
      <c r="D47" s="741">
        <v>2</v>
      </c>
      <c r="E47" s="740"/>
      <c r="F47" s="740"/>
      <c r="G47" s="740"/>
      <c r="H47" s="740"/>
      <c r="I47" s="740"/>
      <c r="J47" s="740"/>
      <c r="K47" s="740"/>
      <c r="L47" s="250">
        <f t="shared" si="4"/>
        <v>2</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row>
    <row r="48" spans="1:172" ht="18.75" customHeight="1">
      <c r="A48" s="1151"/>
      <c r="B48" s="1134"/>
      <c r="C48" s="206" t="s">
        <v>237</v>
      </c>
      <c r="D48" s="741">
        <v>2</v>
      </c>
      <c r="E48" s="741"/>
      <c r="F48" s="741"/>
      <c r="G48" s="741"/>
      <c r="H48" s="741"/>
      <c r="I48" s="741"/>
      <c r="J48" s="741"/>
      <c r="K48" s="741"/>
      <c r="L48" s="240">
        <f t="shared" si="4"/>
        <v>2</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row>
    <row r="49" spans="1:172" ht="18.75" customHeight="1">
      <c r="A49" s="1151"/>
      <c r="B49" s="1134"/>
      <c r="C49" s="206" t="s">
        <v>238</v>
      </c>
      <c r="D49" s="741">
        <v>0</v>
      </c>
      <c r="E49" s="741"/>
      <c r="F49" s="741"/>
      <c r="G49" s="741"/>
      <c r="H49" s="741"/>
      <c r="I49" s="741"/>
      <c r="J49" s="741"/>
      <c r="K49" s="741"/>
      <c r="L49" s="240">
        <f t="shared" si="4"/>
        <v>0</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row>
    <row r="50" spans="1:172" ht="26.25" customHeight="1">
      <c r="A50" s="1151"/>
      <c r="B50" s="1128"/>
      <c r="C50" s="206" t="s">
        <v>239</v>
      </c>
      <c r="D50" s="741">
        <v>0</v>
      </c>
      <c r="E50" s="741"/>
      <c r="F50" s="741"/>
      <c r="G50" s="741"/>
      <c r="H50" s="741"/>
      <c r="I50" s="741"/>
      <c r="J50" s="741"/>
      <c r="K50" s="741"/>
      <c r="L50" s="240">
        <f t="shared" si="4"/>
        <v>0</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row>
    <row r="51" spans="1:172" ht="18.75" customHeight="1">
      <c r="A51" s="1151"/>
      <c r="B51" s="1127" t="s">
        <v>596</v>
      </c>
      <c r="C51" s="213" t="s">
        <v>598</v>
      </c>
      <c r="D51" s="741">
        <v>0</v>
      </c>
      <c r="E51" s="741"/>
      <c r="F51" s="741"/>
      <c r="G51" s="741"/>
      <c r="H51" s="741"/>
      <c r="I51" s="741"/>
      <c r="J51" s="741"/>
      <c r="K51" s="741"/>
      <c r="L51" s="240">
        <f t="shared" si="4"/>
        <v>0</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row>
    <row r="52" spans="1:172" ht="18.75" customHeight="1">
      <c r="A52" s="1151"/>
      <c r="B52" s="1134"/>
      <c r="C52" s="213" t="s">
        <v>633</v>
      </c>
      <c r="D52" s="741">
        <v>0</v>
      </c>
      <c r="E52" s="741"/>
      <c r="F52" s="741"/>
      <c r="G52" s="741"/>
      <c r="H52" s="741"/>
      <c r="I52" s="741"/>
      <c r="J52" s="741"/>
      <c r="K52" s="741"/>
      <c r="L52" s="240">
        <f t="shared" si="4"/>
        <v>0</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row>
    <row r="53" spans="1:172" ht="18.75" customHeight="1">
      <c r="A53" s="1151"/>
      <c r="B53" s="1128"/>
      <c r="C53" s="213" t="s">
        <v>634</v>
      </c>
      <c r="D53" s="741">
        <v>0</v>
      </c>
      <c r="E53" s="741"/>
      <c r="F53" s="741"/>
      <c r="G53" s="741"/>
      <c r="H53" s="741"/>
      <c r="I53" s="741"/>
      <c r="J53" s="741"/>
      <c r="K53" s="741"/>
      <c r="L53" s="240">
        <f t="shared" si="4"/>
        <v>0</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row>
    <row r="54" spans="1:172" ht="25" customHeight="1">
      <c r="A54" s="1151"/>
      <c r="B54" s="356" t="s">
        <v>597</v>
      </c>
      <c r="C54" s="214" t="s">
        <v>595</v>
      </c>
      <c r="D54" s="741">
        <v>0</v>
      </c>
      <c r="E54" s="741"/>
      <c r="F54" s="741"/>
      <c r="G54" s="741"/>
      <c r="H54" s="741"/>
      <c r="I54" s="741"/>
      <c r="J54" s="741"/>
      <c r="K54" s="741"/>
      <c r="L54" s="240">
        <f t="shared" si="4"/>
        <v>0</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row>
    <row r="55" spans="1:172" ht="19" customHeight="1">
      <c r="A55" s="1151"/>
      <c r="B55" s="1127" t="s">
        <v>221</v>
      </c>
      <c r="C55" s="211" t="s">
        <v>240</v>
      </c>
      <c r="D55" s="741">
        <v>1</v>
      </c>
      <c r="E55" s="741"/>
      <c r="F55" s="741"/>
      <c r="G55" s="741"/>
      <c r="H55" s="741"/>
      <c r="I55" s="741"/>
      <c r="J55" s="741"/>
      <c r="K55" s="741"/>
      <c r="L55" s="240">
        <f t="shared" si="4"/>
        <v>1</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row>
    <row r="56" spans="1:172" ht="18.75" customHeight="1">
      <c r="A56" s="1151"/>
      <c r="B56" s="1134"/>
      <c r="C56" s="211" t="s">
        <v>241</v>
      </c>
      <c r="D56" s="741">
        <v>0</v>
      </c>
      <c r="E56" s="741">
        <v>1</v>
      </c>
      <c r="F56" s="741"/>
      <c r="G56" s="741"/>
      <c r="H56" s="741"/>
      <c r="I56" s="741"/>
      <c r="J56" s="741"/>
      <c r="K56" s="741"/>
      <c r="L56" s="240">
        <f t="shared" si="4"/>
        <v>1</v>
      </c>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row>
    <row r="57" spans="1:172" ht="18.75" customHeight="1">
      <c r="A57" s="1151"/>
      <c r="B57" s="1128"/>
      <c r="C57" s="211" t="s">
        <v>242</v>
      </c>
      <c r="D57" s="741">
        <v>0</v>
      </c>
      <c r="E57" s="741">
        <v>1</v>
      </c>
      <c r="F57" s="741"/>
      <c r="G57" s="741"/>
      <c r="H57" s="741"/>
      <c r="I57" s="741"/>
      <c r="J57" s="741"/>
      <c r="K57" s="741"/>
      <c r="L57" s="240">
        <f t="shared" si="4"/>
        <v>1</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row>
    <row r="58" spans="1:172" ht="18.75" customHeight="1">
      <c r="A58" s="1151"/>
      <c r="B58" s="1127" t="s">
        <v>222</v>
      </c>
      <c r="C58" s="211" t="s">
        <v>243</v>
      </c>
      <c r="D58" s="741">
        <v>0</v>
      </c>
      <c r="E58" s="741"/>
      <c r="F58" s="741"/>
      <c r="G58" s="741"/>
      <c r="H58" s="741">
        <v>1</v>
      </c>
      <c r="I58" s="741"/>
      <c r="J58" s="741"/>
      <c r="K58" s="741"/>
      <c r="L58" s="240">
        <f t="shared" si="4"/>
        <v>1</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row>
    <row r="59" spans="1:172" ht="18.75" customHeight="1">
      <c r="A59" s="1151"/>
      <c r="B59" s="1134"/>
      <c r="C59" s="211" t="s">
        <v>244</v>
      </c>
      <c r="D59" s="741">
        <v>0</v>
      </c>
      <c r="E59" s="741"/>
      <c r="F59" s="741"/>
      <c r="G59" s="741"/>
      <c r="H59" s="741">
        <v>0</v>
      </c>
      <c r="I59" s="741"/>
      <c r="J59" s="741"/>
      <c r="K59" s="741"/>
      <c r="L59" s="240">
        <f t="shared" si="4"/>
        <v>0</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row>
    <row r="60" spans="1:172" ht="18.75" customHeight="1">
      <c r="A60" s="1151"/>
      <c r="B60" s="1134"/>
      <c r="C60" s="206" t="s">
        <v>245</v>
      </c>
      <c r="D60" s="741">
        <v>0</v>
      </c>
      <c r="E60" s="741"/>
      <c r="F60" s="741"/>
      <c r="G60" s="741"/>
      <c r="H60" s="741">
        <v>0</v>
      </c>
      <c r="I60" s="741"/>
      <c r="J60" s="741"/>
      <c r="K60" s="741"/>
      <c r="L60" s="240">
        <f t="shared" si="4"/>
        <v>0</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row>
    <row r="61" spans="1:172" ht="18.75" customHeight="1">
      <c r="A61" s="1151"/>
      <c r="B61" s="1128"/>
      <c r="C61" s="206" t="s">
        <v>246</v>
      </c>
      <c r="D61" s="741">
        <v>0</v>
      </c>
      <c r="E61" s="741"/>
      <c r="F61" s="741"/>
      <c r="G61" s="741"/>
      <c r="H61" s="741">
        <v>0</v>
      </c>
      <c r="I61" s="741"/>
      <c r="J61" s="741"/>
      <c r="K61" s="741"/>
      <c r="L61" s="240">
        <f t="shared" si="4"/>
        <v>0</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row>
    <row r="62" spans="1:172" ht="30.75" customHeight="1">
      <c r="A62" s="1151"/>
      <c r="B62" s="1127" t="s">
        <v>247</v>
      </c>
      <c r="C62" s="213" t="s">
        <v>248</v>
      </c>
      <c r="D62" s="741">
        <v>0</v>
      </c>
      <c r="E62" s="741"/>
      <c r="F62" s="741"/>
      <c r="G62" s="741"/>
      <c r="H62" s="741"/>
      <c r="I62" s="741"/>
      <c r="J62" s="741"/>
      <c r="K62" s="741"/>
      <c r="L62" s="240">
        <f t="shared" si="4"/>
        <v>0</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row>
    <row r="63" spans="1:172" ht="30.75" customHeight="1">
      <c r="A63" s="1151"/>
      <c r="B63" s="1134"/>
      <c r="C63" s="213" t="s">
        <v>594</v>
      </c>
      <c r="D63" s="741">
        <v>0</v>
      </c>
      <c r="E63" s="741"/>
      <c r="F63" s="741"/>
      <c r="G63" s="741"/>
      <c r="H63" s="741"/>
      <c r="I63" s="741"/>
      <c r="J63" s="741"/>
      <c r="K63" s="741"/>
      <c r="L63" s="240">
        <f t="shared" si="4"/>
        <v>0</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row>
    <row r="64" spans="1:172" ht="30.75" customHeight="1">
      <c r="A64" s="1151"/>
      <c r="B64" s="1134"/>
      <c r="C64" s="213" t="s">
        <v>202</v>
      </c>
      <c r="D64" s="741">
        <v>0</v>
      </c>
      <c r="E64" s="741"/>
      <c r="F64" s="741"/>
      <c r="G64" s="741"/>
      <c r="H64" s="741"/>
      <c r="I64" s="741"/>
      <c r="J64" s="741"/>
      <c r="K64" s="741"/>
      <c r="L64" s="240">
        <f t="shared" si="4"/>
        <v>0</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row>
    <row r="65" spans="1:172" ht="26" customHeight="1">
      <c r="A65" s="1151"/>
      <c r="B65" s="1128"/>
      <c r="C65" s="208" t="s">
        <v>277</v>
      </c>
      <c r="D65" s="741">
        <v>0</v>
      </c>
      <c r="E65" s="741"/>
      <c r="F65" s="741"/>
      <c r="G65" s="741"/>
      <c r="H65" s="741"/>
      <c r="I65" s="741"/>
      <c r="J65" s="741"/>
      <c r="K65" s="741"/>
      <c r="L65" s="240">
        <f t="shared" si="4"/>
        <v>0</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row>
    <row r="66" spans="1:172" ht="28" customHeight="1">
      <c r="A66" s="1151"/>
      <c r="B66" s="1127" t="s">
        <v>249</v>
      </c>
      <c r="C66" s="207" t="s">
        <v>250</v>
      </c>
      <c r="D66" s="740">
        <v>0</v>
      </c>
      <c r="E66" s="740"/>
      <c r="F66" s="740"/>
      <c r="G66" s="740"/>
      <c r="H66" s="740"/>
      <c r="I66" s="740"/>
      <c r="J66" s="740"/>
      <c r="K66" s="740"/>
      <c r="L66" s="250">
        <f t="shared" si="4"/>
        <v>0</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row>
    <row r="67" spans="1:172" ht="29" customHeight="1">
      <c r="A67" s="1151"/>
      <c r="B67" s="1134"/>
      <c r="C67" s="206" t="s">
        <v>251</v>
      </c>
      <c r="D67" s="741">
        <v>0</v>
      </c>
      <c r="E67" s="741"/>
      <c r="F67" s="741"/>
      <c r="G67" s="741"/>
      <c r="H67" s="741"/>
      <c r="I67" s="741"/>
      <c r="J67" s="741"/>
      <c r="K67" s="741"/>
      <c r="L67" s="240">
        <f t="shared" si="4"/>
        <v>0</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row>
    <row r="68" spans="1:172" ht="24" customHeight="1">
      <c r="A68" s="1151"/>
      <c r="B68" s="1128"/>
      <c r="C68" s="213" t="s">
        <v>252</v>
      </c>
      <c r="D68" s="741">
        <v>0</v>
      </c>
      <c r="E68" s="741"/>
      <c r="F68" s="741"/>
      <c r="G68" s="741"/>
      <c r="H68" s="741"/>
      <c r="I68" s="741"/>
      <c r="J68" s="741"/>
      <c r="K68" s="741"/>
      <c r="L68" s="240">
        <f t="shared" si="4"/>
        <v>0</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row>
    <row r="69" spans="1:172" ht="18.75" customHeight="1">
      <c r="A69" s="1151"/>
      <c r="B69" s="1127" t="s">
        <v>253</v>
      </c>
      <c r="C69" s="213" t="s">
        <v>229</v>
      </c>
      <c r="D69" s="741">
        <v>0</v>
      </c>
      <c r="E69" s="741"/>
      <c r="F69" s="741"/>
      <c r="G69" s="741"/>
      <c r="H69" s="741"/>
      <c r="I69" s="741"/>
      <c r="J69" s="741"/>
      <c r="K69" s="741"/>
      <c r="L69" s="240">
        <f t="shared" si="4"/>
        <v>0</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row>
    <row r="70" spans="1:172" ht="18.75" customHeight="1">
      <c r="A70" s="1152"/>
      <c r="B70" s="1128"/>
      <c r="C70" s="213" t="s">
        <v>233</v>
      </c>
      <c r="D70" s="741">
        <v>0</v>
      </c>
      <c r="E70" s="741"/>
      <c r="F70" s="741"/>
      <c r="G70" s="741"/>
      <c r="H70" s="741"/>
      <c r="I70" s="741"/>
      <c r="J70" s="741"/>
      <c r="K70" s="741"/>
      <c r="L70" s="240">
        <f t="shared" si="4"/>
        <v>0</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row>
    <row r="71" spans="1:172" ht="18.75" customHeight="1">
      <c r="A71" s="390"/>
      <c r="B71" s="383"/>
      <c r="C71" s="215"/>
      <c r="D71" s="749"/>
      <c r="E71" s="749"/>
      <c r="F71" s="749"/>
      <c r="G71" s="749"/>
      <c r="H71" s="749"/>
      <c r="I71" s="749"/>
      <c r="J71" s="749"/>
      <c r="K71" s="749"/>
      <c r="L71" s="243"/>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row>
    <row r="72" spans="1:172" ht="29" customHeight="1">
      <c r="A72" s="1219" t="s">
        <v>223</v>
      </c>
      <c r="B72" s="1127" t="s">
        <v>224</v>
      </c>
      <c r="C72" s="212" t="s">
        <v>225</v>
      </c>
      <c r="D72" s="740">
        <v>0</v>
      </c>
      <c r="E72" s="740">
        <v>66</v>
      </c>
      <c r="F72" s="740"/>
      <c r="G72" s="740"/>
      <c r="H72" s="740"/>
      <c r="I72" s="740"/>
      <c r="J72" s="740"/>
      <c r="K72" s="740"/>
      <c r="L72" s="250">
        <f>SUM(D72:H72)</f>
        <v>66</v>
      </c>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row>
    <row r="73" spans="1:172" ht="28" customHeight="1">
      <c r="A73" s="1220"/>
      <c r="B73" s="1134"/>
      <c r="C73" s="211" t="s">
        <v>226</v>
      </c>
      <c r="D73" s="741">
        <v>0</v>
      </c>
      <c r="E73" s="741">
        <v>18</v>
      </c>
      <c r="F73" s="741"/>
      <c r="G73" s="741"/>
      <c r="H73" s="741"/>
      <c r="I73" s="741"/>
      <c r="J73" s="741"/>
      <c r="K73" s="741"/>
      <c r="L73" s="240">
        <f>SUM(D73:H73)</f>
        <v>18</v>
      </c>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row>
    <row r="74" spans="1:172" ht="30" customHeight="1">
      <c r="A74" s="1220"/>
      <c r="B74" s="1128"/>
      <c r="C74" s="211" t="s">
        <v>516</v>
      </c>
      <c r="D74" s="741">
        <v>0</v>
      </c>
      <c r="E74" s="741">
        <v>48</v>
      </c>
      <c r="F74" s="741"/>
      <c r="G74" s="741"/>
      <c r="H74" s="741"/>
      <c r="I74" s="741"/>
      <c r="J74" s="741"/>
      <c r="K74" s="741"/>
      <c r="L74" s="240">
        <f>SUM(D74:H74)</f>
        <v>48</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row>
    <row r="75" spans="1:172" ht="29" customHeight="1">
      <c r="A75" s="1221"/>
      <c r="B75" s="382" t="s">
        <v>227</v>
      </c>
      <c r="C75" s="211" t="s">
        <v>228</v>
      </c>
      <c r="D75" s="741">
        <v>0</v>
      </c>
      <c r="E75" s="741">
        <v>12</v>
      </c>
      <c r="F75" s="741"/>
      <c r="G75" s="741"/>
      <c r="H75" s="741"/>
      <c r="I75" s="741"/>
      <c r="J75" s="741"/>
      <c r="K75" s="741"/>
      <c r="L75" s="240">
        <f>SUM(D75:H75)</f>
        <v>12</v>
      </c>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row>
    <row r="76" spans="1:172" ht="18.75" customHeight="1" thickBot="1">
      <c r="A76" s="277"/>
      <c r="B76" s="280"/>
      <c r="C76" s="69"/>
      <c r="D76" s="749"/>
      <c r="E76" s="749"/>
      <c r="F76" s="749"/>
      <c r="G76" s="749"/>
      <c r="H76" s="749"/>
      <c r="I76" s="749"/>
      <c r="J76" s="749"/>
      <c r="K76" s="749"/>
      <c r="L76" s="243"/>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row>
    <row r="77" spans="1:172" ht="58" customHeight="1">
      <c r="A77" s="1116" t="s">
        <v>308</v>
      </c>
      <c r="B77" s="384"/>
      <c r="C77" s="829" t="s">
        <v>1258</v>
      </c>
      <c r="D77" s="741">
        <v>0</v>
      </c>
      <c r="E77" s="741">
        <v>0</v>
      </c>
      <c r="F77" s="741"/>
      <c r="G77" s="741">
        <v>23</v>
      </c>
      <c r="H77" s="741"/>
      <c r="I77" s="741">
        <f>SUM(D77:H77)</f>
        <v>23</v>
      </c>
      <c r="J77" s="835"/>
      <c r="K77" s="835"/>
      <c r="L77" s="834">
        <f>SUM([1]JULIO!E4,[1]JULIO!E20,[1]JULIO!E36,[1]JUNIO!E4,[1]JUNIO!E20,[1]JUNIO!E36,[1]MAYO!E4,[1]MAYO!E20,[1]MAYO!E36,[1]ABRIL!E4,[1]ABRIL!E20,[1]ABRIL!E36,'[1]ENERO-MARZO'!E36,'[1]ENERO-MARZO'!E20,'[1]ENERO-MARZO'!E4,'[1]OCTUBRE-DICIEMBRE'!E4,'[1]OCTUBRE-DICIEMBRE'!E20,'[1]OCTUBRE-DICIEMBRE'!E36)</f>
        <v>614</v>
      </c>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row>
    <row r="78" spans="1:172" ht="46" customHeight="1">
      <c r="A78" s="1117"/>
      <c r="B78" s="15"/>
      <c r="C78" s="830" t="s">
        <v>1257</v>
      </c>
      <c r="D78" s="741">
        <v>0</v>
      </c>
      <c r="E78" s="741">
        <v>0</v>
      </c>
      <c r="F78" s="741"/>
      <c r="G78" s="741">
        <v>3</v>
      </c>
      <c r="H78" s="741"/>
      <c r="I78" s="741">
        <f>SUM(D78:H78)</f>
        <v>3</v>
      </c>
      <c r="J78" s="836"/>
      <c r="K78" s="836"/>
      <c r="L78" s="833">
        <f>SUM([1]JULIO!E7,[1]JULIO!E8,[1]JUNIO!E7,[1]JUNIO!E8,[1]MAYO!E7,[1]MAYO!E8,[1]ABRIL!E7,[1]ABRIL!E8,'[1]ENERO-MARZO'!E7,'[1]ENERO-MARZO'!E8,'[1]OCTUBRE-DICIEMBRE'!E7,'[1]OCTUBRE-DICIEMBRE'!E8,)</f>
        <v>167</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row>
    <row r="79" spans="1:172" s="33" customFormat="1" ht="47" customHeight="1">
      <c r="A79" s="1117"/>
      <c r="B79" s="820"/>
      <c r="C79" s="830" t="s">
        <v>1256</v>
      </c>
      <c r="D79" s="741">
        <v>0</v>
      </c>
      <c r="E79" s="741">
        <v>0</v>
      </c>
      <c r="F79" s="741"/>
      <c r="G79" s="741">
        <v>3</v>
      </c>
      <c r="H79" s="741"/>
      <c r="I79" s="741">
        <f>SUM(D79:H79)</f>
        <v>3</v>
      </c>
      <c r="J79" s="836"/>
      <c r="K79" s="836"/>
      <c r="L79" s="833">
        <v>45</v>
      </c>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row>
    <row r="80" spans="1:172" s="33" customFormat="1" ht="44" customHeight="1">
      <c r="A80" s="1117"/>
      <c r="B80" s="820"/>
      <c r="C80" s="830" t="s">
        <v>1255</v>
      </c>
      <c r="D80" s="741">
        <v>0</v>
      </c>
      <c r="E80" s="741">
        <v>0</v>
      </c>
      <c r="F80" s="741"/>
      <c r="G80" s="741">
        <v>8</v>
      </c>
      <c r="H80" s="741"/>
      <c r="I80" s="741">
        <f>SUM(D80:H80)</f>
        <v>8</v>
      </c>
      <c r="J80" s="836"/>
      <c r="K80" s="836"/>
      <c r="L80" s="833">
        <v>10</v>
      </c>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34"/>
      <c r="FE80" s="34"/>
      <c r="FF80" s="34"/>
      <c r="FG80" s="34"/>
      <c r="FH80" s="34"/>
      <c r="FI80" s="34"/>
      <c r="FJ80" s="34"/>
      <c r="FK80" s="34"/>
      <c r="FL80" s="34"/>
      <c r="FM80" s="34"/>
      <c r="FN80" s="34"/>
      <c r="FO80" s="34"/>
      <c r="FP80" s="34"/>
    </row>
    <row r="81" spans="1:172" ht="65">
      <c r="A81" s="1117"/>
      <c r="B81" s="15"/>
      <c r="C81" s="830" t="s">
        <v>1254</v>
      </c>
      <c r="D81" s="741">
        <v>0</v>
      </c>
      <c r="E81" s="741">
        <v>0</v>
      </c>
      <c r="F81" s="741"/>
      <c r="G81" s="741">
        <v>6</v>
      </c>
      <c r="H81" s="741"/>
      <c r="I81" s="741">
        <f>SUM(D81:H81)</f>
        <v>6</v>
      </c>
      <c r="J81" s="836"/>
      <c r="K81" s="836"/>
      <c r="L81" s="833">
        <f>SUM([1]JULIO!E11,[1]JULIO!E17,[1]JULIO!E21,[1]JUNIO!E11,[1]JUNIO!E17,[1]JUNIO!E21,[1]MAYO!E11,[1]MAYO!E17,[1]MAYO!E21,[1]ABRIL!E11,[1]ABRIL!E21,[1]ABRIL!E17,'[1]ENERO-MARZO'!E11,'[1]ENERO-MARZO'!E17,'[1]ENERO-MARZO'!E21,'[1]OCTUBRE-DICIEMBRE'!E17,'[1]OCTUBRE-DICIEMBRE'!E11,'[1]OCTUBRE-DICIEMBRE'!E17,'[1]OCTUBRE-DICIEMBRE'!E21,)</f>
        <v>113</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row>
    <row r="82" spans="1:172" s="33" customFormat="1" ht="26" customHeight="1">
      <c r="A82" s="1117"/>
      <c r="B82" s="15"/>
      <c r="C82" s="830" t="s">
        <v>1253</v>
      </c>
      <c r="D82" s="749"/>
      <c r="E82" s="749"/>
      <c r="F82" s="749"/>
      <c r="G82" s="749"/>
      <c r="H82" s="749"/>
      <c r="I82" s="749"/>
      <c r="J82" s="836"/>
      <c r="K82" s="836"/>
      <c r="L82" s="833">
        <f>SUM([1]JULIO!E6,[1]JUNIO!E6,[1]MAYO!E6,[1]ABRIL!E6,'[1]ENERO-MARZO'!E6,'[1]OCTUBRE-DICIEMBRE'!E6,)</f>
        <v>13</v>
      </c>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34"/>
      <c r="FE82" s="34"/>
      <c r="FF82" s="34"/>
      <c r="FG82" s="34"/>
      <c r="FH82" s="34"/>
      <c r="FI82" s="34"/>
      <c r="FJ82" s="34"/>
      <c r="FK82" s="34"/>
      <c r="FL82" s="34"/>
      <c r="FM82" s="34"/>
      <c r="FN82" s="34"/>
      <c r="FO82" s="34"/>
      <c r="FP82" s="34"/>
    </row>
    <row r="83" spans="1:172" s="33" customFormat="1" ht="24" customHeight="1" thickBot="1">
      <c r="A83" s="1118"/>
      <c r="B83" s="283"/>
      <c r="C83" s="831" t="s">
        <v>1252</v>
      </c>
      <c r="D83" s="741">
        <v>9</v>
      </c>
      <c r="E83" s="741">
        <v>14</v>
      </c>
      <c r="F83" s="741"/>
      <c r="G83" s="741">
        <v>6</v>
      </c>
      <c r="H83" s="741"/>
      <c r="I83" s="741">
        <f t="shared" ref="I83:I94" si="5">SUM(D83:H83)</f>
        <v>29</v>
      </c>
      <c r="J83" s="837"/>
      <c r="K83" s="837"/>
      <c r="L83" s="832">
        <f>SUM([1]JULIO!E5,[1]JUNIO!E5,[1]MAYO!E5,[1]ABRIL!E5,'[1]ENERO-MARZO'!E5,'[1]OCTUBRE-DICIEMBRE'!E5,)</f>
        <v>14</v>
      </c>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4"/>
      <c r="DW83" s="34"/>
      <c r="DX83" s="34"/>
      <c r="DY83" s="34"/>
      <c r="DZ83" s="34"/>
      <c r="EA83" s="34"/>
      <c r="EB83" s="34"/>
      <c r="EC83" s="34"/>
      <c r="ED83" s="34"/>
      <c r="EE83" s="34"/>
      <c r="EF83" s="34"/>
      <c r="EG83" s="34"/>
      <c r="EH83" s="34"/>
      <c r="EI83" s="34"/>
      <c r="EJ83" s="34"/>
      <c r="EK83" s="34"/>
      <c r="EL83" s="34"/>
      <c r="EM83" s="34"/>
      <c r="EN83" s="34"/>
      <c r="EO83" s="34"/>
      <c r="EP83" s="34"/>
      <c r="EQ83" s="34"/>
      <c r="ER83" s="34"/>
      <c r="ES83" s="34"/>
      <c r="ET83" s="34"/>
      <c r="EU83" s="34"/>
      <c r="EV83" s="34"/>
      <c r="EW83" s="34"/>
      <c r="EX83" s="34"/>
      <c r="EY83" s="34"/>
      <c r="EZ83" s="34"/>
      <c r="FA83" s="34"/>
      <c r="FB83" s="34"/>
      <c r="FC83" s="34"/>
      <c r="FD83" s="34"/>
      <c r="FE83" s="34"/>
      <c r="FF83" s="34"/>
      <c r="FG83" s="34"/>
      <c r="FH83" s="34"/>
      <c r="FI83" s="34"/>
      <c r="FJ83" s="34"/>
      <c r="FK83" s="34"/>
      <c r="FL83" s="34"/>
      <c r="FM83" s="34"/>
      <c r="FN83" s="34"/>
      <c r="FO83" s="34"/>
      <c r="FP83" s="34"/>
    </row>
    <row r="84" spans="1:172" ht="18.75" customHeight="1">
      <c r="A84" s="277"/>
      <c r="B84" s="385"/>
      <c r="C84" s="69"/>
      <c r="D84" s="741">
        <v>0</v>
      </c>
      <c r="E84" s="741">
        <v>2</v>
      </c>
      <c r="F84" s="741"/>
      <c r="G84" s="741">
        <v>0</v>
      </c>
      <c r="H84" s="741"/>
      <c r="I84" s="741">
        <f t="shared" si="5"/>
        <v>2</v>
      </c>
      <c r="J84" s="749"/>
      <c r="K84" s="749"/>
      <c r="L84" s="243"/>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row>
    <row r="85" spans="1:172" ht="18.75" customHeight="1">
      <c r="A85" s="1204" t="s">
        <v>113</v>
      </c>
      <c r="B85" s="382" t="s">
        <v>287</v>
      </c>
      <c r="C85" s="202" t="s">
        <v>175</v>
      </c>
      <c r="D85" s="740">
        <v>0</v>
      </c>
      <c r="E85" s="740">
        <v>0</v>
      </c>
      <c r="F85" s="740"/>
      <c r="G85" s="740">
        <f>SUM(G86:G90)</f>
        <v>30</v>
      </c>
      <c r="H85" s="740"/>
      <c r="I85" s="740">
        <f t="shared" si="5"/>
        <v>30</v>
      </c>
      <c r="J85" s="741"/>
      <c r="K85" s="741"/>
      <c r="L85" s="240">
        <f t="shared" ref="L85:L97" si="6">SUM(D85:H85)</f>
        <v>30</v>
      </c>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row>
    <row r="86" spans="1:172" ht="18.75" customHeight="1">
      <c r="A86" s="1205"/>
      <c r="B86" s="275" t="s">
        <v>288</v>
      </c>
      <c r="C86" s="216" t="s">
        <v>289</v>
      </c>
      <c r="D86" s="741">
        <v>0</v>
      </c>
      <c r="E86" s="741">
        <v>0</v>
      </c>
      <c r="F86" s="741"/>
      <c r="G86" s="741">
        <v>8</v>
      </c>
      <c r="H86" s="741"/>
      <c r="I86" s="741">
        <f t="shared" si="5"/>
        <v>8</v>
      </c>
      <c r="J86" s="741"/>
      <c r="K86" s="741"/>
      <c r="L86" s="240">
        <f t="shared" si="6"/>
        <v>8</v>
      </c>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row>
    <row r="87" spans="1:172" ht="21" customHeight="1">
      <c r="A87" s="1205"/>
      <c r="B87" s="1127" t="s">
        <v>290</v>
      </c>
      <c r="C87" s="190" t="s">
        <v>904</v>
      </c>
      <c r="D87" s="741">
        <v>0</v>
      </c>
      <c r="E87" s="741">
        <v>0</v>
      </c>
      <c r="F87" s="741"/>
      <c r="G87" s="741">
        <v>14</v>
      </c>
      <c r="H87" s="741"/>
      <c r="I87" s="741">
        <f t="shared" si="5"/>
        <v>14</v>
      </c>
      <c r="J87" s="740"/>
      <c r="K87" s="740"/>
      <c r="L87" s="250">
        <f t="shared" si="6"/>
        <v>14</v>
      </c>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row>
    <row r="88" spans="1:172" ht="18.75" customHeight="1">
      <c r="A88" s="1205"/>
      <c r="B88" s="1134"/>
      <c r="C88" s="217" t="s">
        <v>899</v>
      </c>
      <c r="D88" s="741">
        <v>0</v>
      </c>
      <c r="E88" s="741">
        <v>0</v>
      </c>
      <c r="F88" s="741"/>
      <c r="G88" s="741">
        <v>2</v>
      </c>
      <c r="H88" s="741"/>
      <c r="I88" s="741">
        <f t="shared" si="5"/>
        <v>2</v>
      </c>
      <c r="J88" s="741"/>
      <c r="K88" s="741"/>
      <c r="L88" s="240">
        <f t="shared" si="6"/>
        <v>2</v>
      </c>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row>
    <row r="89" spans="1:172" ht="18.75" customHeight="1">
      <c r="A89" s="1205"/>
      <c r="B89" s="1134"/>
      <c r="C89" s="217" t="s">
        <v>632</v>
      </c>
      <c r="D89" s="741">
        <v>3</v>
      </c>
      <c r="E89" s="741">
        <v>0</v>
      </c>
      <c r="F89" s="741"/>
      <c r="G89" s="741">
        <v>6</v>
      </c>
      <c r="H89" s="741"/>
      <c r="I89" s="741">
        <f t="shared" si="5"/>
        <v>9</v>
      </c>
      <c r="J89" s="741"/>
      <c r="K89" s="741"/>
      <c r="L89" s="240">
        <f t="shared" si="6"/>
        <v>9</v>
      </c>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row>
    <row r="90" spans="1:172" ht="18.75" customHeight="1">
      <c r="A90" s="1205"/>
      <c r="B90" s="1134"/>
      <c r="C90" s="217" t="s">
        <v>900</v>
      </c>
      <c r="D90" s="741">
        <v>0</v>
      </c>
      <c r="E90" s="741">
        <v>0</v>
      </c>
      <c r="F90" s="741"/>
      <c r="G90" s="741">
        <v>0</v>
      </c>
      <c r="H90" s="741"/>
      <c r="I90" s="741">
        <f t="shared" si="5"/>
        <v>0</v>
      </c>
      <c r="J90" s="741"/>
      <c r="K90" s="741"/>
      <c r="L90" s="240">
        <f t="shared" si="6"/>
        <v>0</v>
      </c>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row>
    <row r="91" spans="1:172" ht="18.75" customHeight="1">
      <c r="A91" s="1205"/>
      <c r="B91" s="1128"/>
      <c r="C91" s="217" t="s">
        <v>901</v>
      </c>
      <c r="D91" s="740">
        <v>11</v>
      </c>
      <c r="E91" s="740">
        <v>20</v>
      </c>
      <c r="F91" s="740"/>
      <c r="G91" s="740">
        <v>14</v>
      </c>
      <c r="H91" s="740"/>
      <c r="I91" s="740">
        <f t="shared" si="5"/>
        <v>45</v>
      </c>
      <c r="J91" s="741"/>
      <c r="K91" s="741"/>
      <c r="L91" s="240">
        <f t="shared" si="6"/>
        <v>45</v>
      </c>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row>
    <row r="92" spans="1:172" ht="24">
      <c r="A92" s="1205"/>
      <c r="B92" s="356" t="s">
        <v>294</v>
      </c>
      <c r="C92" s="218" t="s">
        <v>902</v>
      </c>
      <c r="D92" s="740">
        <v>13</v>
      </c>
      <c r="E92" s="740">
        <v>38</v>
      </c>
      <c r="F92" s="740"/>
      <c r="G92" s="740">
        <v>33</v>
      </c>
      <c r="H92" s="740"/>
      <c r="I92" s="740">
        <f t="shared" si="5"/>
        <v>84</v>
      </c>
      <c r="J92" s="741"/>
      <c r="K92" s="741"/>
      <c r="L92" s="240">
        <f t="shared" si="6"/>
        <v>84</v>
      </c>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row>
    <row r="93" spans="1:172" ht="24">
      <c r="A93" s="1205"/>
      <c r="B93" s="382" t="s">
        <v>150</v>
      </c>
      <c r="C93" s="197" t="s">
        <v>903</v>
      </c>
      <c r="D93" s="741">
        <v>0</v>
      </c>
      <c r="E93" s="741">
        <v>7</v>
      </c>
      <c r="F93" s="741"/>
      <c r="G93" s="741">
        <v>23</v>
      </c>
      <c r="H93" s="741"/>
      <c r="I93" s="741">
        <f t="shared" si="5"/>
        <v>30</v>
      </c>
      <c r="J93" s="740"/>
      <c r="K93" s="740"/>
      <c r="L93" s="250">
        <f t="shared" si="6"/>
        <v>30</v>
      </c>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row>
    <row r="94" spans="1:172" ht="18.75" customHeight="1">
      <c r="A94" s="1205"/>
      <c r="B94" s="1127" t="s">
        <v>296</v>
      </c>
      <c r="C94" s="190" t="s">
        <v>297</v>
      </c>
      <c r="D94" s="741">
        <v>0</v>
      </c>
      <c r="E94" s="741">
        <v>31</v>
      </c>
      <c r="F94" s="741"/>
      <c r="G94" s="741">
        <v>10</v>
      </c>
      <c r="H94" s="741"/>
      <c r="I94" s="741">
        <f t="shared" si="5"/>
        <v>41</v>
      </c>
      <c r="J94" s="740"/>
      <c r="K94" s="740"/>
      <c r="L94" s="250">
        <f t="shared" si="6"/>
        <v>41</v>
      </c>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row>
    <row r="95" spans="1:172" ht="18.75" customHeight="1">
      <c r="A95" s="1205"/>
      <c r="B95" s="1134"/>
      <c r="C95" s="217" t="s">
        <v>2</v>
      </c>
      <c r="D95" s="240">
        <v>0</v>
      </c>
      <c r="E95" s="240">
        <v>7</v>
      </c>
      <c r="F95" s="240">
        <v>5</v>
      </c>
      <c r="G95" s="240">
        <v>23</v>
      </c>
      <c r="H95" s="240">
        <v>10</v>
      </c>
      <c r="I95" s="365"/>
      <c r="J95" s="741"/>
      <c r="K95" s="741"/>
      <c r="L95" s="240">
        <f t="shared" si="6"/>
        <v>45</v>
      </c>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row>
    <row r="96" spans="1:172" ht="18.75" customHeight="1">
      <c r="A96" s="1205"/>
      <c r="B96" s="1128"/>
      <c r="C96" s="217" t="s">
        <v>295</v>
      </c>
      <c r="D96" s="240">
        <v>0</v>
      </c>
      <c r="E96" s="240">
        <v>31</v>
      </c>
      <c r="F96" s="240">
        <v>0</v>
      </c>
      <c r="G96" s="240">
        <v>10</v>
      </c>
      <c r="H96" s="240">
        <v>10</v>
      </c>
      <c r="I96" s="365"/>
      <c r="J96" s="741"/>
      <c r="K96" s="741"/>
      <c r="L96" s="240">
        <f t="shared" si="6"/>
        <v>51</v>
      </c>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row>
    <row r="97" spans="1:172">
      <c r="A97" s="1206"/>
      <c r="B97" s="362" t="s">
        <v>631</v>
      </c>
      <c r="C97" s="216" t="s">
        <v>298</v>
      </c>
      <c r="D97" s="240">
        <v>8</v>
      </c>
      <c r="E97" s="240">
        <v>16</v>
      </c>
      <c r="F97" s="240">
        <v>14</v>
      </c>
      <c r="G97" s="240">
        <v>8</v>
      </c>
      <c r="H97" s="240">
        <v>7</v>
      </c>
      <c r="I97" s="365"/>
      <c r="J97" s="741"/>
      <c r="K97" s="741"/>
      <c r="L97" s="240">
        <f t="shared" si="6"/>
        <v>53</v>
      </c>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row>
    <row r="98" spans="1:172" ht="18.75" customHeight="1">
      <c r="A98" s="277"/>
      <c r="B98" s="288"/>
      <c r="C98" s="69"/>
      <c r="D98" s="243"/>
      <c r="E98" s="243"/>
      <c r="F98" s="243"/>
      <c r="G98" s="243"/>
      <c r="H98" s="243"/>
      <c r="I98" s="719"/>
      <c r="J98" s="749"/>
      <c r="K98" s="749"/>
      <c r="L98" s="243"/>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row>
    <row r="99" spans="1:172" ht="18.75" customHeight="1">
      <c r="A99" s="1207" t="s">
        <v>114</v>
      </c>
      <c r="B99" s="386" t="s">
        <v>723</v>
      </c>
      <c r="C99" s="219" t="s">
        <v>724</v>
      </c>
      <c r="D99" s="240">
        <v>0</v>
      </c>
      <c r="E99" s="240">
        <v>0</v>
      </c>
      <c r="F99" s="240">
        <v>43</v>
      </c>
      <c r="G99" s="240">
        <v>96</v>
      </c>
      <c r="H99" s="240">
        <v>88</v>
      </c>
      <c r="I99" s="365"/>
      <c r="J99" s="741"/>
      <c r="K99" s="741"/>
      <c r="L99" s="240">
        <f t="shared" ref="L99:L113" si="7">SUM(D99:H99)</f>
        <v>227</v>
      </c>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row>
    <row r="100" spans="1:172">
      <c r="A100" s="1208"/>
      <c r="B100" s="1099" t="s">
        <v>725</v>
      </c>
      <c r="C100" s="220" t="s">
        <v>728</v>
      </c>
      <c r="D100" s="250">
        <v>0</v>
      </c>
      <c r="E100" s="250">
        <v>0</v>
      </c>
      <c r="F100" s="250">
        <v>5</v>
      </c>
      <c r="G100" s="250">
        <v>2</v>
      </c>
      <c r="H100" s="250">
        <v>0</v>
      </c>
      <c r="I100" s="294"/>
      <c r="J100" s="740"/>
      <c r="K100" s="740"/>
      <c r="L100" s="250">
        <f t="shared" si="7"/>
        <v>7</v>
      </c>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row>
    <row r="101" spans="1:172" ht="18.75" customHeight="1">
      <c r="A101" s="1208"/>
      <c r="B101" s="1193"/>
      <c r="C101" s="221" t="s">
        <v>726</v>
      </c>
      <c r="D101" s="240">
        <v>0</v>
      </c>
      <c r="E101" s="240">
        <v>17</v>
      </c>
      <c r="F101" s="240">
        <v>5</v>
      </c>
      <c r="G101" s="240">
        <v>1</v>
      </c>
      <c r="H101" s="240">
        <v>0</v>
      </c>
      <c r="I101" s="365"/>
      <c r="J101" s="741"/>
      <c r="K101" s="741"/>
      <c r="L101" s="240">
        <f t="shared" si="7"/>
        <v>23</v>
      </c>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row>
    <row r="102" spans="1:172" ht="18.75" customHeight="1">
      <c r="A102" s="1208"/>
      <c r="B102" s="1100"/>
      <c r="C102" s="221" t="s">
        <v>727</v>
      </c>
      <c r="D102" s="240">
        <v>0</v>
      </c>
      <c r="E102" s="240">
        <v>0</v>
      </c>
      <c r="F102" s="240">
        <v>0</v>
      </c>
      <c r="G102" s="240">
        <v>1</v>
      </c>
      <c r="H102" s="240">
        <v>0</v>
      </c>
      <c r="I102" s="365"/>
      <c r="J102" s="741"/>
      <c r="K102" s="741"/>
      <c r="L102" s="240">
        <f t="shared" si="7"/>
        <v>1</v>
      </c>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row>
    <row r="103" spans="1:172" s="33" customFormat="1" ht="18.75" customHeight="1">
      <c r="A103" s="1208"/>
      <c r="B103" s="1222" t="s">
        <v>635</v>
      </c>
      <c r="C103" s="222" t="s">
        <v>729</v>
      </c>
      <c r="D103" s="240">
        <v>0</v>
      </c>
      <c r="E103" s="240">
        <v>62</v>
      </c>
      <c r="F103" s="240">
        <v>8</v>
      </c>
      <c r="G103" s="240">
        <v>9</v>
      </c>
      <c r="H103" s="240">
        <v>5</v>
      </c>
      <c r="I103" s="365"/>
      <c r="J103" s="741"/>
      <c r="K103" s="741"/>
      <c r="L103" s="240">
        <f t="shared" si="7"/>
        <v>84</v>
      </c>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row>
    <row r="104" spans="1:172" ht="27.75" customHeight="1">
      <c r="A104" s="1208"/>
      <c r="B104" s="1223"/>
      <c r="C104" s="223" t="s">
        <v>730</v>
      </c>
      <c r="D104" s="240">
        <v>0</v>
      </c>
      <c r="E104" s="240">
        <v>47</v>
      </c>
      <c r="F104" s="240">
        <v>3</v>
      </c>
      <c r="G104" s="240">
        <v>12</v>
      </c>
      <c r="H104" s="240">
        <v>21</v>
      </c>
      <c r="I104" s="365"/>
      <c r="J104" s="741"/>
      <c r="K104" s="741"/>
      <c r="L104" s="240">
        <f t="shared" si="7"/>
        <v>83</v>
      </c>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row>
    <row r="105" spans="1:172" s="33" customFormat="1" ht="27.75" customHeight="1">
      <c r="A105" s="1208"/>
      <c r="B105" s="1223"/>
      <c r="C105" s="223" t="s">
        <v>731</v>
      </c>
      <c r="D105" s="240">
        <v>0</v>
      </c>
      <c r="E105" s="240">
        <v>12</v>
      </c>
      <c r="F105" s="240">
        <v>0</v>
      </c>
      <c r="G105" s="240">
        <v>4</v>
      </c>
      <c r="H105" s="240">
        <v>4</v>
      </c>
      <c r="I105" s="365"/>
      <c r="J105" s="741"/>
      <c r="K105" s="741"/>
      <c r="L105" s="240">
        <f t="shared" si="7"/>
        <v>20</v>
      </c>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row>
    <row r="106" spans="1:172" s="33" customFormat="1" ht="27.75" customHeight="1">
      <c r="A106" s="1208"/>
      <c r="B106" s="1224"/>
      <c r="C106" s="223" t="s">
        <v>732</v>
      </c>
      <c r="D106" s="240">
        <v>0</v>
      </c>
      <c r="E106" s="240">
        <v>38</v>
      </c>
      <c r="F106" s="240">
        <v>0</v>
      </c>
      <c r="G106" s="240">
        <v>5</v>
      </c>
      <c r="H106" s="240">
        <v>25</v>
      </c>
      <c r="I106" s="365"/>
      <c r="J106" s="741"/>
      <c r="K106" s="741"/>
      <c r="L106" s="240">
        <f t="shared" si="7"/>
        <v>68</v>
      </c>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row>
    <row r="107" spans="1:172" s="33" customFormat="1" ht="27.75" customHeight="1">
      <c r="A107" s="1208"/>
      <c r="B107" s="387" t="s">
        <v>733</v>
      </c>
      <c r="C107" s="132" t="s">
        <v>734</v>
      </c>
      <c r="D107" s="250">
        <v>0</v>
      </c>
      <c r="E107" s="250">
        <v>159</v>
      </c>
      <c r="F107" s="250">
        <v>11</v>
      </c>
      <c r="G107" s="250">
        <v>30</v>
      </c>
      <c r="H107" s="250">
        <v>25</v>
      </c>
      <c r="I107" s="294"/>
      <c r="J107" s="740"/>
      <c r="K107" s="740"/>
      <c r="L107" s="250">
        <f t="shared" si="7"/>
        <v>225</v>
      </c>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row>
    <row r="108" spans="1:172" s="33" customFormat="1" ht="27.75" customHeight="1">
      <c r="A108" s="1208"/>
      <c r="B108" s="1222" t="s">
        <v>735</v>
      </c>
      <c r="C108" s="224" t="s">
        <v>736</v>
      </c>
      <c r="D108" s="250">
        <v>0</v>
      </c>
      <c r="E108" s="250">
        <v>92</v>
      </c>
      <c r="F108" s="265">
        <v>29</v>
      </c>
      <c r="G108" s="265">
        <v>62</v>
      </c>
      <c r="H108" s="265">
        <v>63</v>
      </c>
      <c r="I108" s="720"/>
      <c r="J108" s="838"/>
      <c r="K108" s="838"/>
      <c r="L108" s="250">
        <f t="shared" si="7"/>
        <v>246</v>
      </c>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row>
    <row r="109" spans="1:172" s="33" customFormat="1" ht="27.75" customHeight="1">
      <c r="A109" s="1208"/>
      <c r="B109" s="1223"/>
      <c r="C109" s="221" t="s">
        <v>737</v>
      </c>
      <c r="D109" s="240">
        <v>0</v>
      </c>
      <c r="E109" s="240">
        <v>76</v>
      </c>
      <c r="F109" s="240">
        <v>9</v>
      </c>
      <c r="G109" s="240">
        <v>27</v>
      </c>
      <c r="H109" s="240">
        <v>39</v>
      </c>
      <c r="I109" s="365"/>
      <c r="J109" s="741"/>
      <c r="K109" s="741"/>
      <c r="L109" s="240">
        <f t="shared" si="7"/>
        <v>151</v>
      </c>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row>
    <row r="110" spans="1:172" s="33" customFormat="1" ht="27.75" customHeight="1">
      <c r="A110" s="1208"/>
      <c r="B110" s="1224"/>
      <c r="C110" s="221" t="s">
        <v>738</v>
      </c>
      <c r="D110" s="240">
        <v>0</v>
      </c>
      <c r="E110" s="240">
        <v>16</v>
      </c>
      <c r="F110" s="240">
        <v>1</v>
      </c>
      <c r="G110" s="240">
        <v>4</v>
      </c>
      <c r="H110" s="240">
        <v>4</v>
      </c>
      <c r="I110" s="365"/>
      <c r="J110" s="741"/>
      <c r="K110" s="741"/>
      <c r="L110" s="240">
        <f t="shared" si="7"/>
        <v>25</v>
      </c>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row>
    <row r="111" spans="1:172" s="33" customFormat="1" ht="27.75" customHeight="1">
      <c r="A111" s="1208"/>
      <c r="B111" s="1222" t="s">
        <v>739</v>
      </c>
      <c r="C111" s="225" t="s">
        <v>740</v>
      </c>
      <c r="D111" s="250">
        <v>0</v>
      </c>
      <c r="E111" s="250">
        <v>66</v>
      </c>
      <c r="F111" s="250">
        <v>9</v>
      </c>
      <c r="G111" s="250">
        <v>12</v>
      </c>
      <c r="H111" s="250">
        <v>33</v>
      </c>
      <c r="I111" s="294"/>
      <c r="J111" s="740"/>
      <c r="K111" s="740"/>
      <c r="L111" s="250">
        <f t="shared" si="7"/>
        <v>120</v>
      </c>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row>
    <row r="112" spans="1:172" s="33" customFormat="1" ht="27.75" customHeight="1">
      <c r="A112" s="1208"/>
      <c r="B112" s="1223"/>
      <c r="C112" s="221" t="s">
        <v>741</v>
      </c>
      <c r="D112" s="240">
        <v>0</v>
      </c>
      <c r="E112" s="240">
        <v>0</v>
      </c>
      <c r="F112" s="240">
        <v>6</v>
      </c>
      <c r="G112" s="240">
        <v>5</v>
      </c>
      <c r="H112" s="240">
        <v>30</v>
      </c>
      <c r="I112" s="365"/>
      <c r="J112" s="741"/>
      <c r="K112" s="741"/>
      <c r="L112" s="240">
        <f t="shared" si="7"/>
        <v>41</v>
      </c>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row>
    <row r="113" spans="1:172" s="33" customFormat="1" ht="27.75" customHeight="1">
      <c r="A113" s="1209"/>
      <c r="B113" s="1224"/>
      <c r="C113" s="221" t="s">
        <v>742</v>
      </c>
      <c r="D113" s="240">
        <v>0</v>
      </c>
      <c r="E113" s="240">
        <v>0</v>
      </c>
      <c r="F113" s="240">
        <v>3</v>
      </c>
      <c r="G113" s="240">
        <v>7</v>
      </c>
      <c r="H113" s="240">
        <v>3</v>
      </c>
      <c r="I113" s="365"/>
      <c r="J113" s="741"/>
      <c r="K113" s="741"/>
      <c r="L113" s="240">
        <f t="shared" si="7"/>
        <v>13</v>
      </c>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row>
    <row r="114" spans="1:172" ht="18.75" customHeight="1">
      <c r="D114" s="27"/>
      <c r="E114" s="27"/>
      <c r="F114" s="27"/>
      <c r="G114" s="27"/>
      <c r="H114" s="27"/>
      <c r="I114" s="27"/>
      <c r="J114" s="27"/>
      <c r="K114" s="27"/>
      <c r="L114" s="27"/>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row>
    <row r="115" spans="1:172" ht="18.75" customHeight="1">
      <c r="D115" s="27"/>
      <c r="E115" s="27"/>
      <c r="F115" s="27"/>
      <c r="G115" s="27"/>
      <c r="H115" s="27"/>
      <c r="I115" s="27"/>
      <c r="J115" s="27"/>
      <c r="K115" s="27"/>
      <c r="L115" s="27"/>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row>
    <row r="116" spans="1:172" ht="18.75" customHeight="1">
      <c r="D116" s="27"/>
      <c r="E116" s="27"/>
      <c r="F116" s="27"/>
      <c r="G116" s="27"/>
      <c r="H116" s="27"/>
      <c r="I116" s="27"/>
      <c r="J116" s="27"/>
      <c r="K116" s="27"/>
      <c r="L116" s="27"/>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row>
    <row r="117" spans="1:172" ht="18.75" customHeight="1">
      <c r="D117" s="27"/>
      <c r="E117" s="27"/>
      <c r="F117" s="27"/>
      <c r="G117" s="27"/>
      <c r="H117" s="27"/>
      <c r="I117" s="27"/>
      <c r="J117" s="27"/>
      <c r="K117" s="27"/>
      <c r="L117" s="27"/>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row>
    <row r="118" spans="1:172" ht="18.75" customHeight="1">
      <c r="D118" s="27"/>
      <c r="E118" s="27"/>
      <c r="F118" s="27"/>
      <c r="G118" s="27"/>
      <c r="H118" s="27"/>
      <c r="I118" s="27"/>
      <c r="J118" s="27"/>
      <c r="K118" s="27"/>
      <c r="L118" s="27"/>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row>
    <row r="119" spans="1:172" ht="18.75" customHeight="1">
      <c r="D119" s="27"/>
      <c r="E119" s="27"/>
      <c r="F119" s="27"/>
      <c r="G119" s="27"/>
      <c r="H119" s="27"/>
      <c r="I119" s="27"/>
      <c r="J119" s="27"/>
      <c r="K119" s="27"/>
      <c r="L119" s="27"/>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row>
    <row r="120" spans="1:172" ht="27" customHeight="1">
      <c r="D120" s="27"/>
      <c r="E120" s="27"/>
      <c r="F120" s="27"/>
      <c r="G120" s="27"/>
      <c r="H120" s="27"/>
      <c r="I120" s="27"/>
      <c r="J120" s="27"/>
      <c r="K120" s="27"/>
      <c r="L120" s="27"/>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row>
    <row r="121" spans="1:172" ht="24.75" customHeight="1">
      <c r="D121" s="27"/>
      <c r="E121" s="27"/>
      <c r="F121" s="27"/>
      <c r="G121" s="27"/>
      <c r="H121" s="27"/>
      <c r="I121" s="27"/>
      <c r="J121" s="27"/>
      <c r="K121" s="27"/>
      <c r="L121" s="27"/>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row>
    <row r="122" spans="1:172" ht="18.75" customHeight="1">
      <c r="D122" s="27"/>
      <c r="E122" s="27"/>
      <c r="F122" s="27"/>
      <c r="G122" s="27"/>
      <c r="H122" s="27"/>
      <c r="I122" s="27"/>
      <c r="J122" s="27"/>
      <c r="K122" s="27"/>
      <c r="L122" s="27"/>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row>
    <row r="123" spans="1:172" ht="18.75" customHeight="1">
      <c r="D123" s="27"/>
      <c r="E123" s="27"/>
      <c r="F123" s="27"/>
      <c r="G123" s="27"/>
      <c r="H123" s="27"/>
      <c r="I123" s="27"/>
      <c r="J123" s="27"/>
      <c r="K123" s="27"/>
      <c r="L123" s="27"/>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row>
    <row r="124" spans="1:172" ht="18.75" customHeight="1">
      <c r="D124" s="27"/>
      <c r="E124" s="27"/>
      <c r="F124" s="27"/>
      <c r="G124" s="27"/>
      <c r="H124" s="27"/>
      <c r="I124" s="27"/>
      <c r="J124" s="27"/>
      <c r="K124" s="27"/>
      <c r="L124" s="27"/>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row>
    <row r="125" spans="1:172" ht="18.75" customHeight="1">
      <c r="D125" s="27"/>
      <c r="E125" s="27"/>
      <c r="F125" s="27"/>
      <c r="G125" s="27"/>
      <c r="H125" s="27"/>
      <c r="I125" s="27"/>
      <c r="J125" s="27"/>
      <c r="K125" s="27"/>
      <c r="L125" s="27"/>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row>
    <row r="126" spans="1:172" ht="18.75" customHeight="1">
      <c r="D126" s="27"/>
      <c r="E126" s="27"/>
      <c r="F126" s="27"/>
      <c r="G126" s="27"/>
      <c r="H126" s="27"/>
      <c r="I126" s="27"/>
      <c r="J126" s="27"/>
      <c r="K126" s="27"/>
      <c r="L126" s="27"/>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row>
    <row r="127" spans="1:172" ht="18.75" customHeight="1">
      <c r="D127" s="27"/>
      <c r="E127" s="27"/>
      <c r="F127" s="27"/>
      <c r="G127" s="27"/>
      <c r="H127" s="27"/>
      <c r="I127" s="27"/>
      <c r="J127" s="27"/>
      <c r="K127" s="27"/>
      <c r="L127" s="27"/>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row>
    <row r="128" spans="1:172" ht="18.75" customHeight="1">
      <c r="D128" s="27"/>
      <c r="E128" s="27"/>
      <c r="F128" s="27"/>
      <c r="G128" s="27"/>
      <c r="H128" s="27"/>
      <c r="I128" s="27"/>
      <c r="J128" s="27"/>
      <c r="K128" s="27"/>
      <c r="L128" s="27"/>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row>
    <row r="129" spans="4:172" ht="18.75" customHeight="1">
      <c r="D129" s="27"/>
      <c r="E129" s="27"/>
      <c r="F129" s="27"/>
      <c r="G129" s="27"/>
      <c r="H129" s="27"/>
      <c r="I129" s="27"/>
      <c r="J129" s="27"/>
      <c r="K129" s="27"/>
      <c r="L129" s="27"/>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row>
    <row r="130" spans="4:172" ht="18.75" customHeight="1">
      <c r="D130" s="27"/>
      <c r="E130" s="27"/>
      <c r="F130" s="27"/>
      <c r="G130" s="27"/>
      <c r="H130" s="27"/>
      <c r="I130" s="27"/>
      <c r="J130" s="27"/>
      <c r="K130" s="27"/>
      <c r="L130" s="27"/>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row>
    <row r="131" spans="4:172" ht="18.75" customHeight="1">
      <c r="D131" s="27"/>
      <c r="E131" s="27"/>
      <c r="F131" s="27"/>
      <c r="G131" s="27"/>
      <c r="H131" s="27"/>
      <c r="I131" s="27"/>
      <c r="J131" s="27"/>
      <c r="K131" s="27"/>
      <c r="L131" s="27"/>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row>
    <row r="132" spans="4:172" ht="18.75" customHeight="1">
      <c r="D132" s="27"/>
      <c r="E132" s="27"/>
      <c r="F132" s="27"/>
      <c r="G132" s="27"/>
      <c r="H132" s="27"/>
      <c r="I132" s="27"/>
      <c r="J132" s="27"/>
      <c r="K132" s="27"/>
      <c r="L132" s="27"/>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row>
    <row r="133" spans="4:172" ht="18.75" customHeight="1">
      <c r="D133" s="27"/>
      <c r="E133" s="27"/>
      <c r="F133" s="27"/>
      <c r="G133" s="27"/>
      <c r="H133" s="27"/>
      <c r="I133" s="27"/>
      <c r="J133" s="27"/>
      <c r="K133" s="27"/>
      <c r="L133" s="27"/>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row>
    <row r="134" spans="4:172" ht="18.75" customHeight="1">
      <c r="D134" s="27"/>
      <c r="E134" s="27"/>
      <c r="F134" s="27"/>
      <c r="G134" s="27"/>
      <c r="H134" s="27"/>
      <c r="I134" s="27"/>
      <c r="J134" s="27"/>
      <c r="K134" s="27"/>
      <c r="L134" s="27"/>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row>
    <row r="135" spans="4:172" ht="18.75" customHeight="1">
      <c r="D135" s="27"/>
      <c r="E135" s="27"/>
      <c r="F135" s="27"/>
      <c r="G135" s="27"/>
      <c r="H135" s="27"/>
      <c r="I135" s="27"/>
      <c r="J135" s="27"/>
      <c r="K135" s="27"/>
      <c r="L135" s="27"/>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row>
    <row r="136" spans="4:172" ht="18.75" customHeight="1">
      <c r="D136" s="27"/>
      <c r="E136" s="27"/>
      <c r="F136" s="27"/>
      <c r="G136" s="27"/>
      <c r="H136" s="27"/>
      <c r="I136" s="27"/>
      <c r="J136" s="27"/>
      <c r="K136" s="27"/>
      <c r="L136" s="27"/>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row>
    <row r="137" spans="4:172" ht="18.75" customHeight="1">
      <c r="D137" s="27"/>
      <c r="E137" s="27"/>
      <c r="F137" s="27"/>
      <c r="G137" s="27"/>
      <c r="H137" s="27"/>
      <c r="I137" s="27"/>
      <c r="J137" s="27"/>
      <c r="K137" s="27"/>
      <c r="L137" s="27"/>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row>
    <row r="138" spans="4:172" ht="33.75" customHeight="1">
      <c r="D138" s="27"/>
      <c r="E138" s="27"/>
      <c r="F138" s="27"/>
      <c r="G138" s="27"/>
      <c r="H138" s="27"/>
      <c r="I138" s="27"/>
      <c r="J138" s="27"/>
      <c r="K138" s="27"/>
      <c r="L138" s="27"/>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row>
    <row r="139" spans="4:172" ht="18.75" customHeight="1">
      <c r="D139" s="27"/>
      <c r="E139" s="27"/>
      <c r="F139" s="27"/>
      <c r="G139" s="27"/>
      <c r="H139" s="27"/>
      <c r="I139" s="27"/>
      <c r="J139" s="27"/>
      <c r="K139" s="27"/>
      <c r="L139" s="27"/>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row>
    <row r="140" spans="4:172" ht="18.75" customHeight="1">
      <c r="D140" s="27"/>
      <c r="E140" s="27"/>
      <c r="F140" s="27"/>
      <c r="G140" s="27"/>
      <c r="H140" s="27"/>
      <c r="I140" s="27"/>
      <c r="J140" s="27"/>
      <c r="K140" s="27"/>
      <c r="L140" s="27"/>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row>
    <row r="141" spans="4:172" ht="18.75" customHeight="1">
      <c r="D141" s="27"/>
      <c r="E141" s="27"/>
      <c r="F141" s="27"/>
      <c r="G141" s="27"/>
      <c r="H141" s="27"/>
      <c r="I141" s="27"/>
      <c r="J141" s="27"/>
      <c r="K141" s="27"/>
      <c r="L141" s="27"/>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row>
    <row r="142" spans="4:172" ht="18.75" customHeight="1">
      <c r="D142" s="27"/>
      <c r="E142" s="27"/>
      <c r="F142" s="27"/>
      <c r="G142" s="27"/>
      <c r="H142" s="27"/>
      <c r="I142" s="27"/>
      <c r="J142" s="27"/>
      <c r="K142" s="27"/>
      <c r="L142" s="27"/>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row>
    <row r="143" spans="4:172" ht="18.75" customHeight="1">
      <c r="D143" s="27"/>
      <c r="E143" s="27"/>
      <c r="F143" s="27"/>
      <c r="G143" s="27"/>
      <c r="H143" s="27"/>
      <c r="I143" s="27"/>
      <c r="J143" s="27"/>
      <c r="K143" s="27"/>
      <c r="L143" s="27"/>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row>
    <row r="144" spans="4:172" ht="18.75" customHeight="1">
      <c r="D144" s="27"/>
      <c r="E144" s="27"/>
      <c r="F144" s="27"/>
      <c r="G144" s="27"/>
      <c r="H144" s="27"/>
      <c r="I144" s="27"/>
      <c r="J144" s="27"/>
      <c r="K144" s="27"/>
      <c r="L144" s="27"/>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row>
    <row r="145" spans="4:172" ht="18.75" customHeight="1">
      <c r="D145" s="27"/>
      <c r="E145" s="27"/>
      <c r="F145" s="27"/>
      <c r="G145" s="27"/>
      <c r="H145" s="27"/>
      <c r="I145" s="27"/>
      <c r="J145" s="27"/>
      <c r="K145" s="27"/>
      <c r="L145" s="27"/>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row>
    <row r="146" spans="4:172" ht="18.75" customHeight="1">
      <c r="D146" s="27"/>
      <c r="E146" s="27"/>
      <c r="F146" s="27"/>
      <c r="G146" s="27"/>
      <c r="H146" s="27"/>
      <c r="I146" s="27"/>
      <c r="J146" s="27"/>
      <c r="K146" s="27"/>
      <c r="L146" s="27"/>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row>
    <row r="147" spans="4:172" ht="18.75" customHeight="1">
      <c r="D147" s="27"/>
      <c r="E147" s="27"/>
      <c r="F147" s="27"/>
      <c r="G147" s="27"/>
      <c r="H147" s="27"/>
      <c r="I147" s="27"/>
      <c r="J147" s="27"/>
      <c r="K147" s="27"/>
      <c r="L147" s="27"/>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row>
    <row r="148" spans="4:172" ht="18.75" customHeight="1">
      <c r="D148" s="27"/>
      <c r="E148" s="27"/>
      <c r="F148" s="27"/>
      <c r="G148" s="27"/>
      <c r="H148" s="27"/>
      <c r="I148" s="27"/>
      <c r="J148" s="27"/>
      <c r="K148" s="27"/>
      <c r="L148" s="27"/>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row>
    <row r="149" spans="4:172" ht="18.75" customHeight="1">
      <c r="D149" s="27"/>
      <c r="E149" s="27"/>
      <c r="F149" s="27"/>
      <c r="G149" s="27"/>
      <c r="H149" s="27"/>
      <c r="I149" s="27"/>
      <c r="J149" s="27"/>
      <c r="K149" s="27"/>
      <c r="L149" s="27"/>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row>
    <row r="150" spans="4:172" ht="18.75" customHeight="1">
      <c r="D150" s="27"/>
      <c r="E150" s="27"/>
      <c r="F150" s="27"/>
      <c r="G150" s="27"/>
      <c r="H150" s="27"/>
      <c r="I150" s="27"/>
      <c r="J150" s="27"/>
      <c r="K150" s="27"/>
      <c r="L150" s="27"/>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row>
    <row r="151" spans="4:172" ht="18.75" customHeight="1">
      <c r="D151" s="27"/>
      <c r="E151" s="27"/>
      <c r="F151" s="27"/>
      <c r="G151" s="27"/>
      <c r="H151" s="27"/>
      <c r="I151" s="27"/>
      <c r="J151" s="27"/>
      <c r="K151" s="27"/>
      <c r="L151" s="27"/>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row>
    <row r="152" spans="4:172" ht="18.75" customHeight="1">
      <c r="D152" s="27"/>
      <c r="E152" s="27"/>
      <c r="F152" s="27"/>
      <c r="G152" s="27"/>
      <c r="H152" s="27"/>
      <c r="I152" s="27"/>
      <c r="J152" s="27"/>
      <c r="K152" s="27"/>
      <c r="L152" s="27"/>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row>
    <row r="153" spans="4:172" ht="18.75" customHeight="1">
      <c r="D153" s="27"/>
      <c r="E153" s="27"/>
      <c r="F153" s="27"/>
      <c r="G153" s="27"/>
      <c r="H153" s="27"/>
      <c r="I153" s="27"/>
      <c r="J153" s="27"/>
      <c r="K153" s="27"/>
      <c r="L153" s="27"/>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row>
    <row r="154" spans="4:172" ht="18.75" customHeight="1">
      <c r="D154" s="27"/>
      <c r="E154" s="27"/>
      <c r="F154" s="27"/>
      <c r="G154" s="27"/>
      <c r="H154" s="27"/>
      <c r="I154" s="27"/>
      <c r="J154" s="27"/>
      <c r="K154" s="27"/>
      <c r="L154" s="27"/>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row>
    <row r="155" spans="4:172" ht="18.75" customHeight="1">
      <c r="D155" s="27"/>
      <c r="E155" s="27"/>
      <c r="F155" s="27"/>
      <c r="G155" s="27"/>
      <c r="H155" s="27"/>
      <c r="I155" s="27"/>
      <c r="J155" s="27"/>
      <c r="K155" s="27"/>
      <c r="L155" s="27"/>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row>
    <row r="156" spans="4:172" ht="18.75" customHeight="1">
      <c r="D156" s="27"/>
      <c r="E156" s="27"/>
      <c r="F156" s="27"/>
      <c r="G156" s="27"/>
      <c r="H156" s="27"/>
      <c r="I156" s="27"/>
      <c r="J156" s="27"/>
      <c r="K156" s="27"/>
      <c r="L156" s="27"/>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row>
    <row r="157" spans="4:172" ht="18.75" customHeight="1">
      <c r="D157" s="27"/>
      <c r="E157" s="27"/>
      <c r="F157" s="27"/>
      <c r="G157" s="27"/>
      <c r="H157" s="27"/>
      <c r="I157" s="27"/>
      <c r="J157" s="27"/>
      <c r="K157" s="27"/>
      <c r="L157" s="27"/>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row>
    <row r="158" spans="4:172" ht="18.75" customHeight="1">
      <c r="D158" s="27"/>
      <c r="E158" s="27"/>
      <c r="F158" s="27"/>
      <c r="G158" s="27"/>
      <c r="H158" s="27"/>
      <c r="I158" s="27"/>
      <c r="J158" s="27"/>
      <c r="K158" s="27"/>
      <c r="L158" s="27"/>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row>
    <row r="159" spans="4:172" ht="18.75" customHeight="1">
      <c r="D159" s="27"/>
      <c r="E159" s="27"/>
      <c r="F159" s="27"/>
      <c r="G159" s="27"/>
      <c r="H159" s="27"/>
      <c r="I159" s="27"/>
      <c r="J159" s="27"/>
      <c r="K159" s="27"/>
      <c r="L159" s="27"/>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row>
    <row r="160" spans="4:172" ht="18.75" customHeight="1">
      <c r="D160" s="27"/>
      <c r="E160" s="27"/>
      <c r="F160" s="27"/>
      <c r="G160" s="27"/>
      <c r="H160" s="27"/>
      <c r="I160" s="27"/>
      <c r="J160" s="27"/>
      <c r="K160" s="27"/>
      <c r="L160" s="27"/>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row>
    <row r="161" spans="4:172" ht="18.75" customHeight="1">
      <c r="D161" s="27"/>
      <c r="E161" s="27"/>
      <c r="F161" s="27"/>
      <c r="G161" s="27"/>
      <c r="H161" s="27"/>
      <c r="I161" s="27"/>
      <c r="J161" s="27"/>
      <c r="K161" s="27"/>
      <c r="L161" s="27"/>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row>
    <row r="162" spans="4:172" ht="18.75" customHeight="1">
      <c r="D162" s="27"/>
      <c r="E162" s="27"/>
      <c r="F162" s="27"/>
      <c r="G162" s="27"/>
      <c r="H162" s="27"/>
      <c r="I162" s="27"/>
      <c r="J162" s="27"/>
      <c r="K162" s="27"/>
      <c r="L162" s="27"/>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row>
    <row r="163" spans="4:172" ht="18.75" customHeight="1">
      <c r="D163" s="27"/>
      <c r="E163" s="27"/>
      <c r="F163" s="27"/>
      <c r="G163" s="27"/>
      <c r="H163" s="27"/>
      <c r="I163" s="27"/>
      <c r="J163" s="27"/>
      <c r="K163" s="27"/>
      <c r="L163" s="27"/>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row>
    <row r="164" spans="4:172" ht="18.75" customHeight="1">
      <c r="D164" s="27"/>
      <c r="E164" s="27"/>
      <c r="F164" s="27"/>
      <c r="G164" s="27"/>
      <c r="H164" s="27"/>
      <c r="I164" s="27"/>
      <c r="J164" s="27"/>
      <c r="K164" s="27"/>
      <c r="L164" s="27"/>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row>
    <row r="165" spans="4:172" ht="18.75" customHeight="1">
      <c r="D165" s="27"/>
      <c r="E165" s="27"/>
      <c r="F165" s="27"/>
      <c r="G165" s="27"/>
      <c r="H165" s="27"/>
      <c r="I165" s="27"/>
      <c r="J165" s="27"/>
      <c r="K165" s="27"/>
      <c r="L165" s="27"/>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row>
    <row r="166" spans="4:172" ht="18.75" customHeight="1">
      <c r="D166" s="27"/>
      <c r="E166" s="27"/>
      <c r="F166" s="27"/>
      <c r="G166" s="27"/>
      <c r="H166" s="27"/>
      <c r="I166" s="27"/>
      <c r="J166" s="27"/>
      <c r="K166" s="27"/>
      <c r="L166" s="27"/>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row>
    <row r="167" spans="4:172" ht="18.75" customHeight="1">
      <c r="D167" s="27"/>
      <c r="E167" s="27"/>
      <c r="F167" s="27"/>
      <c r="G167" s="27"/>
      <c r="H167" s="27"/>
      <c r="I167" s="27"/>
      <c r="J167" s="27"/>
      <c r="K167" s="27"/>
      <c r="L167" s="27"/>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row>
    <row r="168" spans="4:172" ht="18.75" customHeight="1">
      <c r="D168" s="27"/>
      <c r="E168" s="27"/>
      <c r="F168" s="27"/>
      <c r="G168" s="27"/>
      <c r="H168" s="27"/>
      <c r="I168" s="27"/>
      <c r="J168" s="27"/>
      <c r="K168" s="27"/>
      <c r="L168" s="27"/>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row>
    <row r="169" spans="4:172" ht="18.75" customHeight="1">
      <c r="D169" s="27"/>
      <c r="E169" s="27"/>
      <c r="F169" s="27"/>
      <c r="G169" s="27"/>
      <c r="H169" s="27"/>
      <c r="I169" s="27"/>
      <c r="J169" s="27"/>
      <c r="K169" s="27"/>
      <c r="L169" s="27"/>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row>
    <row r="170" spans="4:172" ht="18.75" customHeight="1">
      <c r="D170" s="27"/>
      <c r="E170" s="27"/>
      <c r="F170" s="27"/>
      <c r="G170" s="27"/>
      <c r="H170" s="27"/>
      <c r="I170" s="27"/>
      <c r="J170" s="27"/>
      <c r="K170" s="27"/>
      <c r="L170" s="27"/>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row>
    <row r="171" spans="4:172" ht="18.75" customHeight="1">
      <c r="D171" s="27"/>
      <c r="E171" s="27"/>
      <c r="F171" s="27"/>
      <c r="G171" s="27"/>
      <c r="H171" s="27"/>
      <c r="I171" s="27"/>
      <c r="J171" s="27"/>
      <c r="K171" s="27"/>
      <c r="L171" s="27"/>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row>
    <row r="172" spans="4:172" ht="18.75" customHeight="1">
      <c r="D172" s="27"/>
      <c r="E172" s="27"/>
      <c r="F172" s="27"/>
      <c r="G172" s="27"/>
      <c r="H172" s="27"/>
      <c r="I172" s="27"/>
      <c r="J172" s="27"/>
      <c r="K172" s="27"/>
      <c r="L172" s="27"/>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row>
    <row r="173" spans="4:172" ht="18.75" customHeight="1">
      <c r="D173" s="27"/>
      <c r="E173" s="27"/>
      <c r="F173" s="27"/>
      <c r="G173" s="27"/>
      <c r="H173" s="27"/>
      <c r="I173" s="27"/>
      <c r="J173" s="27"/>
      <c r="K173" s="27"/>
      <c r="L173" s="27"/>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row>
    <row r="174" spans="4:172" ht="18.75" customHeight="1">
      <c r="D174" s="27"/>
      <c r="E174" s="27"/>
      <c r="F174" s="27"/>
      <c r="G174" s="27"/>
      <c r="H174" s="27"/>
      <c r="I174" s="27"/>
      <c r="J174" s="27"/>
      <c r="K174" s="27"/>
      <c r="L174" s="27"/>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row>
    <row r="175" spans="4:172" ht="18.75" customHeight="1">
      <c r="D175" s="27"/>
      <c r="E175" s="27"/>
      <c r="F175" s="27"/>
      <c r="G175" s="27"/>
      <c r="H175" s="27"/>
      <c r="I175" s="27"/>
      <c r="J175" s="27"/>
      <c r="K175" s="27"/>
      <c r="L175" s="27"/>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row>
    <row r="176" spans="4:172" ht="18.75" customHeight="1">
      <c r="D176" s="27"/>
      <c r="E176" s="27"/>
      <c r="F176" s="27"/>
      <c r="G176" s="27"/>
      <c r="H176" s="27"/>
      <c r="I176" s="27"/>
      <c r="J176" s="27"/>
      <c r="K176" s="27"/>
      <c r="L176" s="27"/>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row>
    <row r="177" spans="4:172" ht="18.75" customHeight="1">
      <c r="D177" s="27"/>
      <c r="E177" s="27"/>
      <c r="F177" s="27"/>
      <c r="G177" s="27"/>
      <c r="H177" s="27"/>
      <c r="I177" s="27"/>
      <c r="J177" s="27"/>
      <c r="K177" s="27"/>
      <c r="L177" s="27"/>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row>
    <row r="178" spans="4:172" ht="18.75" customHeight="1">
      <c r="D178" s="27"/>
      <c r="E178" s="27"/>
      <c r="F178" s="27"/>
      <c r="G178" s="27"/>
      <c r="H178" s="27"/>
      <c r="I178" s="27"/>
      <c r="J178" s="27"/>
      <c r="K178" s="27"/>
      <c r="L178" s="27"/>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row>
    <row r="179" spans="4:172" ht="18.75" customHeight="1">
      <c r="D179" s="27"/>
      <c r="E179" s="27"/>
      <c r="F179" s="27"/>
      <c r="G179" s="27"/>
      <c r="H179" s="27"/>
      <c r="I179" s="27"/>
      <c r="J179" s="27"/>
      <c r="K179" s="27"/>
      <c r="L179" s="27"/>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row>
    <row r="180" spans="4:172" ht="18.75" customHeight="1">
      <c r="D180" s="27"/>
      <c r="E180" s="27"/>
      <c r="F180" s="27"/>
      <c r="G180" s="27"/>
      <c r="H180" s="27"/>
      <c r="I180" s="27"/>
      <c r="J180" s="27"/>
      <c r="K180" s="27"/>
      <c r="L180" s="27"/>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row>
    <row r="181" spans="4:172" ht="18.75" customHeight="1">
      <c r="D181" s="27"/>
      <c r="E181" s="27"/>
      <c r="F181" s="27"/>
      <c r="G181" s="27"/>
      <c r="H181" s="27"/>
      <c r="I181" s="27"/>
      <c r="J181" s="27"/>
      <c r="K181" s="27"/>
      <c r="L181" s="27"/>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row>
    <row r="182" spans="4:172" ht="18.75" customHeight="1">
      <c r="D182" s="27"/>
      <c r="E182" s="27"/>
      <c r="F182" s="27"/>
      <c r="G182" s="27"/>
      <c r="H182" s="27"/>
      <c r="I182" s="27"/>
      <c r="J182" s="27"/>
      <c r="K182" s="27"/>
      <c r="L182" s="27"/>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row>
    <row r="183" spans="4:172" ht="18.75" customHeight="1">
      <c r="D183" s="27"/>
      <c r="E183" s="27"/>
      <c r="F183" s="27"/>
      <c r="G183" s="27"/>
      <c r="H183" s="27"/>
      <c r="I183" s="27"/>
      <c r="J183" s="27"/>
      <c r="K183" s="27"/>
      <c r="L183" s="27"/>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row>
    <row r="184" spans="4:172" ht="18.75" customHeight="1">
      <c r="D184" s="27"/>
      <c r="E184" s="27"/>
      <c r="F184" s="27"/>
      <c r="G184" s="27"/>
      <c r="H184" s="27"/>
      <c r="I184" s="27"/>
      <c r="J184" s="27"/>
      <c r="K184" s="27"/>
      <c r="L184" s="27"/>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row>
    <row r="185" spans="4:172" ht="18.75" customHeight="1">
      <c r="D185" s="27"/>
      <c r="E185" s="27"/>
      <c r="F185" s="27"/>
      <c r="G185" s="27"/>
      <c r="H185" s="27"/>
      <c r="I185" s="27"/>
      <c r="J185" s="27"/>
      <c r="K185" s="27"/>
      <c r="L185" s="27"/>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row>
    <row r="186" spans="4:172" ht="18.75" customHeight="1">
      <c r="D186" s="27"/>
      <c r="E186" s="27"/>
      <c r="F186" s="27"/>
      <c r="G186" s="27"/>
      <c r="H186" s="27"/>
      <c r="I186" s="27"/>
      <c r="J186" s="27"/>
      <c r="K186" s="27"/>
      <c r="L186" s="27"/>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row>
    <row r="187" spans="4:172" ht="18.75" customHeight="1">
      <c r="D187" s="27"/>
      <c r="E187" s="27"/>
      <c r="F187" s="27"/>
      <c r="G187" s="27"/>
      <c r="H187" s="27"/>
      <c r="I187" s="27"/>
      <c r="J187" s="27"/>
      <c r="K187" s="27"/>
      <c r="L187" s="27"/>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row>
    <row r="188" spans="4:172" ht="18.75" customHeight="1">
      <c r="D188" s="27"/>
      <c r="E188" s="27"/>
      <c r="F188" s="27"/>
      <c r="G188" s="27"/>
      <c r="H188" s="27"/>
      <c r="I188" s="27"/>
      <c r="J188" s="27"/>
      <c r="K188" s="27"/>
      <c r="L188" s="27"/>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row>
    <row r="189" spans="4:172" ht="18.75" customHeight="1">
      <c r="D189" s="27"/>
      <c r="E189" s="27"/>
      <c r="F189" s="27"/>
      <c r="G189" s="27"/>
      <c r="H189" s="27"/>
      <c r="I189" s="27"/>
      <c r="J189" s="27"/>
      <c r="K189" s="27"/>
      <c r="L189" s="27"/>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row>
    <row r="190" spans="4:172" ht="18.75" customHeight="1">
      <c r="D190" s="27"/>
      <c r="E190" s="27"/>
      <c r="F190" s="27"/>
      <c r="G190" s="27"/>
      <c r="H190" s="27"/>
      <c r="I190" s="27"/>
      <c r="J190" s="27"/>
      <c r="K190" s="27"/>
      <c r="L190" s="27"/>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row>
    <row r="191" spans="4:172" ht="18.75" customHeight="1">
      <c r="D191" s="27"/>
      <c r="E191" s="27"/>
      <c r="F191" s="27"/>
      <c r="G191" s="27"/>
      <c r="H191" s="27"/>
      <c r="I191" s="27"/>
      <c r="J191" s="27"/>
      <c r="K191" s="27"/>
      <c r="L191" s="27"/>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row>
    <row r="192" spans="4:172" ht="18.75" customHeight="1">
      <c r="D192" s="27"/>
      <c r="E192" s="27"/>
      <c r="F192" s="27"/>
      <c r="G192" s="27"/>
      <c r="H192" s="27"/>
      <c r="I192" s="27"/>
      <c r="J192" s="27"/>
      <c r="K192" s="27"/>
      <c r="L192" s="27"/>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row>
    <row r="193" spans="4:172" ht="18.75" customHeight="1">
      <c r="D193" s="27"/>
      <c r="E193" s="27"/>
      <c r="F193" s="27"/>
      <c r="G193" s="27"/>
      <c r="H193" s="27"/>
      <c r="I193" s="27"/>
      <c r="J193" s="27"/>
      <c r="K193" s="27"/>
      <c r="L193" s="27"/>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row>
    <row r="194" spans="4:172" ht="15" customHeight="1">
      <c r="D194" s="27"/>
      <c r="E194" s="27"/>
      <c r="F194" s="27"/>
      <c r="G194" s="27"/>
      <c r="H194" s="27"/>
      <c r="I194" s="27"/>
      <c r="J194" s="27"/>
      <c r="K194" s="27"/>
      <c r="L194" s="27"/>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row>
  </sheetData>
  <mergeCells count="31">
    <mergeCell ref="B100:B102"/>
    <mergeCell ref="B103:B106"/>
    <mergeCell ref="B108:B110"/>
    <mergeCell ref="B111:B113"/>
    <mergeCell ref="B62:B65"/>
    <mergeCell ref="B66:B68"/>
    <mergeCell ref="B69:B70"/>
    <mergeCell ref="B72:B74"/>
    <mergeCell ref="B87:B91"/>
    <mergeCell ref="B94:B96"/>
    <mergeCell ref="B39:B46"/>
    <mergeCell ref="B27:B37"/>
    <mergeCell ref="B47:B50"/>
    <mergeCell ref="B51:B53"/>
    <mergeCell ref="B55:B57"/>
    <mergeCell ref="B58:B61"/>
    <mergeCell ref="A77:A83"/>
    <mergeCell ref="A85:A97"/>
    <mergeCell ref="A99:A113"/>
    <mergeCell ref="B4:B5"/>
    <mergeCell ref="B6:B7"/>
    <mergeCell ref="B8:B9"/>
    <mergeCell ref="B16:B19"/>
    <mergeCell ref="B20:B22"/>
    <mergeCell ref="B23:B24"/>
    <mergeCell ref="A4:A9"/>
    <mergeCell ref="A11:A14"/>
    <mergeCell ref="A16:A25"/>
    <mergeCell ref="A27:A37"/>
    <mergeCell ref="A39:A70"/>
    <mergeCell ref="A72:A75"/>
  </mergeCells>
  <phoneticPr fontId="11" type="noConversion"/>
  <pageMargins left="0.75000000000000011" right="0.75000000000000011" top="1" bottom="1" header="0.5" footer="0.5"/>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opLeftCell="B1" zoomScale="125" zoomScaleNormal="125" zoomScalePageLayoutView="125" workbookViewId="0">
      <selection activeCell="D1" sqref="D1:K1048576"/>
    </sheetView>
  </sheetViews>
  <sheetFormatPr baseColWidth="10" defaultRowHeight="14" x14ac:dyDescent="0"/>
  <cols>
    <col min="1" max="1" width="15" style="330" customWidth="1"/>
    <col min="2" max="2" width="18.33203125" style="330" customWidth="1"/>
    <col min="3" max="3" width="25.83203125" style="405" customWidth="1"/>
    <col min="4" max="4" width="7.5" style="237" hidden="1" customWidth="1"/>
    <col min="5" max="5" width="7.1640625" style="237" hidden="1" customWidth="1"/>
    <col min="6" max="6" width="7" style="237" hidden="1" customWidth="1"/>
    <col min="7" max="7" width="7.6640625" style="237" hidden="1" customWidth="1"/>
    <col min="8" max="8" width="7.5" style="237" hidden="1" customWidth="1"/>
    <col min="9" max="9" width="6.6640625" style="237" hidden="1" customWidth="1"/>
    <col min="10" max="10" width="7.5" style="237" hidden="1" customWidth="1"/>
    <col min="11" max="11" width="8" style="237" hidden="1" customWidth="1"/>
    <col min="12" max="12" width="8.83203125" style="237" customWidth="1"/>
  </cols>
  <sheetData>
    <row r="1" spans="1:12" ht="66" customHeight="1" thickBot="1"/>
    <row r="2" spans="1:12" ht="53" customHeight="1" thickBot="1">
      <c r="A2" s="46" t="s">
        <v>0</v>
      </c>
      <c r="B2" s="53" t="s">
        <v>159</v>
      </c>
      <c r="C2" s="53" t="s">
        <v>335</v>
      </c>
      <c r="D2" s="403" t="s">
        <v>1061</v>
      </c>
      <c r="E2" s="403" t="s">
        <v>1062</v>
      </c>
      <c r="F2" s="403" t="s">
        <v>1063</v>
      </c>
      <c r="G2" s="403" t="s">
        <v>1064</v>
      </c>
      <c r="H2" s="404" t="s">
        <v>1065</v>
      </c>
      <c r="I2" s="404" t="s">
        <v>1240</v>
      </c>
      <c r="J2" s="404" t="s">
        <v>1245</v>
      </c>
      <c r="K2" s="404" t="s">
        <v>1259</v>
      </c>
      <c r="L2" s="404" t="s">
        <v>1250</v>
      </c>
    </row>
    <row r="3" spans="1:12" ht="12" customHeight="1" thickBot="1">
      <c r="A3" s="268"/>
      <c r="B3" s="399"/>
      <c r="C3" s="406"/>
      <c r="D3" s="226"/>
      <c r="E3" s="226"/>
      <c r="F3" s="226"/>
      <c r="G3" s="226"/>
      <c r="H3" s="394"/>
      <c r="I3" s="394"/>
      <c r="J3" s="394"/>
      <c r="K3" s="394"/>
      <c r="L3" s="227"/>
    </row>
    <row r="4" spans="1:12" ht="25.5" customHeight="1">
      <c r="A4" s="1230" t="s">
        <v>334</v>
      </c>
      <c r="B4" s="1133" t="s">
        <v>757</v>
      </c>
      <c r="C4" s="407" t="s">
        <v>160</v>
      </c>
      <c r="D4" s="249"/>
      <c r="E4" s="249"/>
      <c r="F4" s="249"/>
      <c r="G4" s="249"/>
      <c r="H4" s="395"/>
      <c r="I4" s="395"/>
      <c r="J4" s="839"/>
      <c r="K4" s="839"/>
      <c r="L4" s="249"/>
    </row>
    <row r="5" spans="1:12" ht="25.5" customHeight="1">
      <c r="A5" s="1231"/>
      <c r="B5" s="1134"/>
      <c r="C5" s="408" t="s">
        <v>163</v>
      </c>
      <c r="D5" s="248"/>
      <c r="E5" s="248"/>
      <c r="F5" s="248"/>
      <c r="G5" s="248"/>
      <c r="H5" s="396"/>
      <c r="I5" s="396"/>
      <c r="J5" s="840"/>
      <c r="K5" s="840"/>
      <c r="L5" s="248"/>
    </row>
    <row r="6" spans="1:12" ht="25.5" customHeight="1">
      <c r="A6" s="1231"/>
      <c r="B6" s="1134"/>
      <c r="C6" s="409" t="s">
        <v>164</v>
      </c>
      <c r="D6" s="238"/>
      <c r="E6" s="238"/>
      <c r="F6" s="238"/>
      <c r="G6" s="238"/>
      <c r="H6" s="397"/>
      <c r="I6" s="397"/>
      <c r="J6" s="584"/>
      <c r="K6" s="584"/>
      <c r="L6" s="238"/>
    </row>
    <row r="7" spans="1:12" ht="25.5" customHeight="1">
      <c r="A7" s="1231"/>
      <c r="B7" s="1134"/>
      <c r="C7" s="409" t="s">
        <v>165</v>
      </c>
      <c r="D7" s="238"/>
      <c r="E7" s="238"/>
      <c r="F7" s="238"/>
      <c r="G7" s="238"/>
      <c r="H7" s="397"/>
      <c r="I7" s="397"/>
      <c r="J7" s="584"/>
      <c r="K7" s="584"/>
      <c r="L7" s="238"/>
    </row>
    <row r="8" spans="1:12" ht="25.5" customHeight="1">
      <c r="A8" s="1231"/>
      <c r="B8" s="1134"/>
      <c r="C8" s="173" t="s">
        <v>161</v>
      </c>
      <c r="D8" s="248"/>
      <c r="E8" s="248"/>
      <c r="F8" s="248"/>
      <c r="G8" s="248"/>
      <c r="H8" s="396"/>
      <c r="I8" s="396"/>
      <c r="J8" s="840"/>
      <c r="K8" s="840"/>
      <c r="L8" s="248"/>
    </row>
    <row r="9" spans="1:12" ht="25.5" customHeight="1">
      <c r="A9" s="1231"/>
      <c r="B9" s="1134"/>
      <c r="C9" s="409" t="s">
        <v>164</v>
      </c>
      <c r="D9" s="238"/>
      <c r="E9" s="238"/>
      <c r="F9" s="238"/>
      <c r="G9" s="238"/>
      <c r="H9" s="397"/>
      <c r="I9" s="397"/>
      <c r="J9" s="584"/>
      <c r="K9" s="584"/>
      <c r="L9" s="238"/>
    </row>
    <row r="10" spans="1:12" ht="25.5" customHeight="1">
      <c r="A10" s="1231"/>
      <c r="B10" s="1134"/>
      <c r="C10" s="409" t="s">
        <v>165</v>
      </c>
      <c r="D10" s="238"/>
      <c r="E10" s="238"/>
      <c r="F10" s="238"/>
      <c r="G10" s="238"/>
      <c r="H10" s="397"/>
      <c r="I10" s="397"/>
      <c r="J10" s="584"/>
      <c r="K10" s="584"/>
      <c r="L10" s="238"/>
    </row>
    <row r="11" spans="1:12" ht="25.5" customHeight="1">
      <c r="A11" s="1231"/>
      <c r="B11" s="1134"/>
      <c r="C11" s="173" t="s">
        <v>162</v>
      </c>
      <c r="D11" s="248"/>
      <c r="E11" s="248"/>
      <c r="F11" s="248"/>
      <c r="G11" s="248"/>
      <c r="H11" s="396"/>
      <c r="I11" s="396"/>
      <c r="J11" s="840"/>
      <c r="K11" s="840"/>
      <c r="L11" s="248"/>
    </row>
    <row r="12" spans="1:12" ht="25.5" customHeight="1">
      <c r="A12" s="1231"/>
      <c r="B12" s="1134"/>
      <c r="C12" s="173" t="s">
        <v>1</v>
      </c>
      <c r="D12" s="248"/>
      <c r="E12" s="248"/>
      <c r="F12" s="248"/>
      <c r="G12" s="248"/>
      <c r="H12" s="396"/>
      <c r="I12" s="396"/>
      <c r="J12" s="840"/>
      <c r="K12" s="840"/>
      <c r="L12" s="248"/>
    </row>
    <row r="13" spans="1:12" ht="25.5" customHeight="1">
      <c r="A13" s="1231"/>
      <c r="B13" s="1134"/>
      <c r="C13" s="409" t="s">
        <v>166</v>
      </c>
      <c r="D13" s="238"/>
      <c r="E13" s="238"/>
      <c r="F13" s="238"/>
      <c r="G13" s="238"/>
      <c r="H13" s="397"/>
      <c r="I13" s="397"/>
      <c r="J13" s="584"/>
      <c r="K13" s="584"/>
      <c r="L13" s="238"/>
    </row>
    <row r="14" spans="1:12" ht="25.5" customHeight="1">
      <c r="A14" s="1232"/>
      <c r="B14" s="1128"/>
      <c r="C14" s="174" t="s">
        <v>167</v>
      </c>
      <c r="D14" s="238"/>
      <c r="E14" s="238"/>
      <c r="F14" s="238"/>
      <c r="G14" s="238"/>
      <c r="H14" s="397"/>
      <c r="I14" s="397"/>
      <c r="J14" s="584"/>
      <c r="K14" s="584"/>
      <c r="L14" s="238"/>
    </row>
    <row r="15" spans="1:12" ht="14" customHeight="1">
      <c r="A15" s="277"/>
      <c r="B15" s="288"/>
      <c r="C15" s="410"/>
      <c r="D15" s="239"/>
      <c r="E15" s="239"/>
      <c r="F15" s="239"/>
      <c r="G15" s="239"/>
      <c r="H15" s="398"/>
      <c r="I15" s="398"/>
      <c r="J15" s="841"/>
      <c r="K15" s="841"/>
      <c r="L15" s="239"/>
    </row>
    <row r="16" spans="1:12" ht="25.5" customHeight="1">
      <c r="A16" s="1135" t="s">
        <v>91</v>
      </c>
      <c r="B16" s="1101" t="s">
        <v>933</v>
      </c>
      <c r="C16" s="411" t="s">
        <v>653</v>
      </c>
      <c r="D16" s="248">
        <v>780</v>
      </c>
      <c r="E16" s="248">
        <v>0</v>
      </c>
      <c r="F16" s="248">
        <v>62</v>
      </c>
      <c r="G16" s="248">
        <v>72</v>
      </c>
      <c r="H16" s="591">
        <v>146</v>
      </c>
      <c r="I16" s="591">
        <v>47</v>
      </c>
      <c r="J16" s="842">
        <v>110</v>
      </c>
      <c r="K16" s="842">
        <v>110</v>
      </c>
      <c r="L16" s="248">
        <f t="shared" ref="L16:L31" si="0">SUM(D16:K16)</f>
        <v>1327</v>
      </c>
    </row>
    <row r="17" spans="1:12" ht="25.5" customHeight="1">
      <c r="A17" s="1136"/>
      <c r="B17" s="1102"/>
      <c r="C17" s="409" t="s">
        <v>92</v>
      </c>
      <c r="D17" s="238">
        <v>238</v>
      </c>
      <c r="E17" s="238">
        <v>0</v>
      </c>
      <c r="F17" s="238">
        <v>2</v>
      </c>
      <c r="G17" s="238">
        <v>2</v>
      </c>
      <c r="H17" s="397">
        <v>5</v>
      </c>
      <c r="I17" s="397">
        <v>5</v>
      </c>
      <c r="J17" s="584">
        <v>25</v>
      </c>
      <c r="K17" s="584">
        <v>25</v>
      </c>
      <c r="L17" s="248">
        <f t="shared" si="0"/>
        <v>302</v>
      </c>
    </row>
    <row r="18" spans="1:12" ht="25.5" customHeight="1">
      <c r="A18" s="1136"/>
      <c r="B18" s="1102"/>
      <c r="C18" s="409" t="s">
        <v>511</v>
      </c>
      <c r="D18" s="238">
        <v>0</v>
      </c>
      <c r="E18" s="238">
        <v>0</v>
      </c>
      <c r="F18" s="238">
        <v>0</v>
      </c>
      <c r="G18" s="238">
        <v>0</v>
      </c>
      <c r="H18" s="397">
        <v>0</v>
      </c>
      <c r="I18" s="397">
        <v>0</v>
      </c>
      <c r="J18" s="584">
        <v>0</v>
      </c>
      <c r="K18" s="584">
        <v>0</v>
      </c>
      <c r="L18" s="248">
        <f t="shared" si="0"/>
        <v>0</v>
      </c>
    </row>
    <row r="19" spans="1:12" ht="25.5" customHeight="1">
      <c r="A19" s="1136"/>
      <c r="B19" s="1103"/>
      <c r="C19" s="409" t="s">
        <v>93</v>
      </c>
      <c r="D19" s="238">
        <v>542</v>
      </c>
      <c r="E19" s="238">
        <v>0</v>
      </c>
      <c r="F19" s="238">
        <v>60</v>
      </c>
      <c r="G19" s="238">
        <v>70</v>
      </c>
      <c r="H19" s="397">
        <v>141</v>
      </c>
      <c r="I19" s="397">
        <v>42</v>
      </c>
      <c r="J19" s="584">
        <v>85</v>
      </c>
      <c r="K19" s="584">
        <v>85</v>
      </c>
      <c r="L19" s="248">
        <f t="shared" si="0"/>
        <v>1025</v>
      </c>
    </row>
    <row r="20" spans="1:12" ht="25.5" customHeight="1">
      <c r="A20" s="1136"/>
      <c r="B20" s="1127" t="s">
        <v>515</v>
      </c>
      <c r="C20" s="173" t="s">
        <v>512</v>
      </c>
      <c r="D20" s="248">
        <v>74</v>
      </c>
      <c r="E20" s="248">
        <v>80</v>
      </c>
      <c r="F20" s="248">
        <v>26</v>
      </c>
      <c r="G20" s="248">
        <v>33</v>
      </c>
      <c r="H20" s="396">
        <v>29</v>
      </c>
      <c r="I20" s="396">
        <v>27</v>
      </c>
      <c r="J20" s="840">
        <v>27</v>
      </c>
      <c r="K20" s="840">
        <v>27</v>
      </c>
      <c r="L20" s="248">
        <f t="shared" si="0"/>
        <v>323</v>
      </c>
    </row>
    <row r="21" spans="1:12" ht="25.5" customHeight="1">
      <c r="A21" s="1136"/>
      <c r="B21" s="1134"/>
      <c r="C21" s="409" t="s">
        <v>92</v>
      </c>
      <c r="D21" s="238">
        <v>60</v>
      </c>
      <c r="E21" s="238">
        <v>10</v>
      </c>
      <c r="F21" s="238">
        <v>0</v>
      </c>
      <c r="G21" s="238">
        <v>0</v>
      </c>
      <c r="H21" s="397">
        <v>0</v>
      </c>
      <c r="I21" s="397">
        <v>0</v>
      </c>
      <c r="J21" s="584">
        <v>7</v>
      </c>
      <c r="K21" s="584">
        <v>7</v>
      </c>
      <c r="L21" s="248">
        <f t="shared" si="0"/>
        <v>84</v>
      </c>
    </row>
    <row r="22" spans="1:12" ht="25.5" customHeight="1">
      <c r="A22" s="1136"/>
      <c r="B22" s="1134"/>
      <c r="C22" s="409" t="s">
        <v>93</v>
      </c>
      <c r="D22" s="238">
        <v>14</v>
      </c>
      <c r="E22" s="238">
        <v>70</v>
      </c>
      <c r="F22" s="238">
        <v>25</v>
      </c>
      <c r="G22" s="238">
        <v>32</v>
      </c>
      <c r="H22" s="397">
        <v>29</v>
      </c>
      <c r="I22" s="397">
        <v>27</v>
      </c>
      <c r="J22" s="584">
        <v>19</v>
      </c>
      <c r="K22" s="584">
        <v>19</v>
      </c>
      <c r="L22" s="248">
        <f t="shared" si="0"/>
        <v>235</v>
      </c>
    </row>
    <row r="23" spans="1:12" s="33" customFormat="1" ht="25.5" customHeight="1">
      <c r="A23" s="1136"/>
      <c r="B23" s="1128"/>
      <c r="C23" s="409" t="s">
        <v>1071</v>
      </c>
      <c r="D23" s="238">
        <v>0</v>
      </c>
      <c r="E23" s="238">
        <v>0</v>
      </c>
      <c r="F23" s="238">
        <v>1</v>
      </c>
      <c r="G23" s="238">
        <v>1</v>
      </c>
      <c r="H23" s="397">
        <v>0</v>
      </c>
      <c r="I23" s="397">
        <v>0</v>
      </c>
      <c r="J23" s="584">
        <v>1</v>
      </c>
      <c r="K23" s="584">
        <v>0</v>
      </c>
      <c r="L23" s="248">
        <f t="shared" si="0"/>
        <v>3</v>
      </c>
    </row>
    <row r="24" spans="1:12" ht="25.5" customHeight="1">
      <c r="A24" s="1136"/>
      <c r="B24" s="400" t="s">
        <v>513</v>
      </c>
      <c r="C24" s="173" t="s">
        <v>514</v>
      </c>
      <c r="D24" s="248">
        <v>1400</v>
      </c>
      <c r="E24" s="248">
        <v>1700</v>
      </c>
      <c r="F24" s="248">
        <v>105</v>
      </c>
      <c r="G24" s="248">
        <v>256</v>
      </c>
      <c r="H24" s="396">
        <v>43</v>
      </c>
      <c r="I24" s="396">
        <v>126</v>
      </c>
      <c r="J24" s="840">
        <v>363</v>
      </c>
      <c r="K24" s="840">
        <v>363</v>
      </c>
      <c r="L24" s="248">
        <f t="shared" si="0"/>
        <v>4356</v>
      </c>
    </row>
    <row r="25" spans="1:12" ht="25.5" customHeight="1">
      <c r="A25" s="1136"/>
      <c r="B25" s="1099" t="s">
        <v>932</v>
      </c>
      <c r="C25" s="173" t="s">
        <v>510</v>
      </c>
      <c r="D25" s="248">
        <v>1600</v>
      </c>
      <c r="E25" s="248">
        <f>SUM(E26:E28)</f>
        <v>1770</v>
      </c>
      <c r="F25" s="248">
        <v>0</v>
      </c>
      <c r="G25" s="248">
        <v>535</v>
      </c>
      <c r="H25" s="396">
        <v>0</v>
      </c>
      <c r="I25" s="396">
        <v>0</v>
      </c>
      <c r="J25" s="840">
        <v>390</v>
      </c>
      <c r="K25" s="840">
        <v>390</v>
      </c>
      <c r="L25" s="248">
        <f t="shared" si="0"/>
        <v>4685</v>
      </c>
    </row>
    <row r="26" spans="1:12" ht="25.5" customHeight="1">
      <c r="A26" s="1136"/>
      <c r="B26" s="1193"/>
      <c r="C26" s="409" t="s">
        <v>92</v>
      </c>
      <c r="D26" s="238">
        <v>300</v>
      </c>
      <c r="E26" s="238">
        <v>637</v>
      </c>
      <c r="F26" s="238">
        <v>0</v>
      </c>
      <c r="G26" s="238">
        <v>535</v>
      </c>
      <c r="H26" s="397">
        <v>0</v>
      </c>
      <c r="I26" s="397">
        <v>0</v>
      </c>
      <c r="J26" s="584">
        <v>140</v>
      </c>
      <c r="K26" s="584">
        <v>0</v>
      </c>
      <c r="L26" s="248">
        <f t="shared" si="0"/>
        <v>1612</v>
      </c>
    </row>
    <row r="27" spans="1:12" ht="25.5" customHeight="1">
      <c r="A27" s="1136"/>
      <c r="B27" s="1193"/>
      <c r="C27" s="409" t="s">
        <v>94</v>
      </c>
      <c r="D27" s="238">
        <v>0</v>
      </c>
      <c r="E27" s="238">
        <v>35</v>
      </c>
      <c r="F27" s="238">
        <v>0</v>
      </c>
      <c r="G27" s="238">
        <v>0</v>
      </c>
      <c r="H27" s="397">
        <v>0</v>
      </c>
      <c r="I27" s="397">
        <v>0</v>
      </c>
      <c r="J27" s="584">
        <v>3</v>
      </c>
      <c r="K27" s="584">
        <v>3</v>
      </c>
      <c r="L27" s="248">
        <f t="shared" si="0"/>
        <v>41</v>
      </c>
    </row>
    <row r="28" spans="1:12" ht="25.5" customHeight="1">
      <c r="A28" s="1136"/>
      <c r="B28" s="1100"/>
      <c r="C28" s="409" t="s">
        <v>93</v>
      </c>
      <c r="D28" s="238">
        <v>1300</v>
      </c>
      <c r="E28" s="238">
        <v>1098</v>
      </c>
      <c r="F28" s="238">
        <v>0</v>
      </c>
      <c r="G28" s="238">
        <v>0</v>
      </c>
      <c r="H28" s="397">
        <v>0</v>
      </c>
      <c r="I28" s="397">
        <v>0</v>
      </c>
      <c r="J28" s="584">
        <v>239</v>
      </c>
      <c r="K28" s="584">
        <v>0</v>
      </c>
      <c r="L28" s="248">
        <f t="shared" si="0"/>
        <v>2637</v>
      </c>
    </row>
    <row r="29" spans="1:12" ht="25.5" customHeight="1">
      <c r="A29" s="1136"/>
      <c r="B29" s="1127" t="s">
        <v>651</v>
      </c>
      <c r="C29" s="173" t="s">
        <v>652</v>
      </c>
      <c r="D29" s="248">
        <v>20</v>
      </c>
      <c r="E29" s="248">
        <v>30</v>
      </c>
      <c r="F29" s="248">
        <v>0</v>
      </c>
      <c r="G29" s="248">
        <v>0</v>
      </c>
      <c r="H29" s="396">
        <v>0</v>
      </c>
      <c r="I29" s="396">
        <v>0</v>
      </c>
      <c r="J29" s="840">
        <v>5</v>
      </c>
      <c r="K29" s="840">
        <v>5</v>
      </c>
      <c r="L29" s="248">
        <f t="shared" si="0"/>
        <v>60</v>
      </c>
    </row>
    <row r="30" spans="1:12" ht="25.5" customHeight="1">
      <c r="A30" s="1136"/>
      <c r="B30" s="1134"/>
      <c r="C30" s="409" t="s">
        <v>92</v>
      </c>
      <c r="D30" s="238">
        <v>20</v>
      </c>
      <c r="E30" s="238">
        <v>30</v>
      </c>
      <c r="F30" s="238">
        <v>0</v>
      </c>
      <c r="G30" s="238">
        <v>0</v>
      </c>
      <c r="H30" s="397">
        <v>0</v>
      </c>
      <c r="I30" s="397">
        <v>0</v>
      </c>
      <c r="J30" s="584">
        <v>5</v>
      </c>
      <c r="K30" s="584">
        <v>5</v>
      </c>
      <c r="L30" s="248">
        <f t="shared" si="0"/>
        <v>60</v>
      </c>
    </row>
    <row r="31" spans="1:12" ht="25.5" customHeight="1">
      <c r="A31" s="1162"/>
      <c r="B31" s="1128"/>
      <c r="C31" s="174" t="s">
        <v>93</v>
      </c>
      <c r="D31" s="238">
        <v>0</v>
      </c>
      <c r="E31" s="238">
        <v>0</v>
      </c>
      <c r="F31" s="238">
        <v>0</v>
      </c>
      <c r="G31" s="238">
        <v>0</v>
      </c>
      <c r="H31" s="397">
        <v>0</v>
      </c>
      <c r="I31" s="397">
        <v>0</v>
      </c>
      <c r="J31" s="584">
        <v>0</v>
      </c>
      <c r="K31" s="584">
        <v>0</v>
      </c>
      <c r="L31" s="248">
        <f t="shared" si="0"/>
        <v>0</v>
      </c>
    </row>
    <row r="32" spans="1:12" ht="15" customHeight="1">
      <c r="A32" s="277"/>
      <c r="B32" s="288"/>
      <c r="C32" s="413"/>
      <c r="D32" s="239"/>
      <c r="E32" s="239"/>
      <c r="F32" s="239"/>
      <c r="G32" s="239"/>
      <c r="H32" s="398"/>
      <c r="I32" s="398"/>
      <c r="J32" s="841"/>
      <c r="K32" s="841"/>
      <c r="L32" s="239"/>
    </row>
    <row r="33" spans="1:12" ht="24">
      <c r="A33" s="1188" t="s">
        <v>96</v>
      </c>
      <c r="B33" s="401" t="s">
        <v>1237</v>
      </c>
      <c r="C33" s="705" t="s">
        <v>1238</v>
      </c>
      <c r="D33" s="415"/>
      <c r="E33" s="415">
        <v>329</v>
      </c>
      <c r="F33" s="415"/>
      <c r="G33" s="415"/>
      <c r="H33" s="416">
        <v>97</v>
      </c>
      <c r="I33" s="416"/>
      <c r="J33" s="843"/>
      <c r="K33" s="843"/>
      <c r="L33" s="415">
        <f t="shared" ref="L33:L46" si="1">SUM(E33:H33)</f>
        <v>426</v>
      </c>
    </row>
    <row r="34" spans="1:12" ht="36">
      <c r="A34" s="1189"/>
      <c r="B34" s="402" t="s">
        <v>507</v>
      </c>
      <c r="C34" s="687" t="s">
        <v>1227</v>
      </c>
      <c r="D34" s="417"/>
      <c r="E34" s="417">
        <v>198</v>
      </c>
      <c r="F34" s="417"/>
      <c r="G34" s="417"/>
      <c r="H34" s="418">
        <v>14</v>
      </c>
      <c r="I34" s="418"/>
      <c r="J34" s="827"/>
      <c r="K34" s="827"/>
      <c r="L34" s="417">
        <f t="shared" si="1"/>
        <v>212</v>
      </c>
    </row>
    <row r="35" spans="1:12" s="33" customFormat="1">
      <c r="A35" s="1189"/>
      <c r="B35" s="1227" t="s">
        <v>988</v>
      </c>
      <c r="C35" s="685" t="s">
        <v>1226</v>
      </c>
      <c r="D35" s="416"/>
      <c r="E35" s="416">
        <v>693</v>
      </c>
      <c r="F35" s="416"/>
      <c r="G35" s="416"/>
      <c r="H35" s="416">
        <v>162</v>
      </c>
      <c r="I35" s="416"/>
      <c r="J35" s="843"/>
      <c r="K35" s="843"/>
      <c r="L35" s="416"/>
    </row>
    <row r="36" spans="1:12" s="33" customFormat="1">
      <c r="A36" s="1189"/>
      <c r="B36" s="1228"/>
      <c r="C36" s="684" t="s">
        <v>1234</v>
      </c>
      <c r="D36" s="688"/>
      <c r="E36" s="418"/>
      <c r="F36" s="418"/>
      <c r="G36" s="418"/>
      <c r="H36" s="418"/>
      <c r="I36" s="418"/>
      <c r="J36" s="827"/>
      <c r="K36" s="827"/>
      <c r="L36" s="418"/>
    </row>
    <row r="37" spans="1:12" s="33" customFormat="1">
      <c r="A37" s="1189"/>
      <c r="B37" s="1229"/>
      <c r="C37" s="684" t="s">
        <v>1225</v>
      </c>
      <c r="D37" s="418"/>
      <c r="E37" s="418"/>
      <c r="F37" s="418"/>
      <c r="G37" s="418"/>
      <c r="H37" s="418"/>
      <c r="I37" s="418"/>
      <c r="J37" s="827"/>
      <c r="K37" s="827"/>
      <c r="L37" s="418"/>
    </row>
    <row r="38" spans="1:12" ht="25.5" customHeight="1">
      <c r="A38" s="1189"/>
      <c r="B38" s="1227" t="s">
        <v>508</v>
      </c>
      <c r="C38" s="690" t="s">
        <v>619</v>
      </c>
      <c r="D38" s="417"/>
      <c r="E38" s="417">
        <v>849</v>
      </c>
      <c r="F38" s="417"/>
      <c r="G38" s="417"/>
      <c r="H38" s="418">
        <v>635</v>
      </c>
      <c r="I38" s="418"/>
      <c r="J38" s="827"/>
      <c r="K38" s="827"/>
      <c r="L38" s="417">
        <f t="shared" si="1"/>
        <v>1484</v>
      </c>
    </row>
    <row r="39" spans="1:12" ht="25.5" customHeight="1">
      <c r="A39" s="1189"/>
      <c r="B39" s="1228"/>
      <c r="C39" s="690" t="s">
        <v>620</v>
      </c>
      <c r="D39" s="417"/>
      <c r="E39" s="417"/>
      <c r="F39" s="417"/>
      <c r="G39" s="417"/>
      <c r="H39" s="418">
        <v>224</v>
      </c>
      <c r="I39" s="418"/>
      <c r="J39" s="827"/>
      <c r="K39" s="827"/>
      <c r="L39" s="417">
        <f t="shared" si="1"/>
        <v>224</v>
      </c>
    </row>
    <row r="40" spans="1:12" s="33" customFormat="1" ht="25.5" customHeight="1">
      <c r="A40" s="1189"/>
      <c r="B40" s="1229"/>
      <c r="C40" s="689" t="s">
        <v>1229</v>
      </c>
      <c r="D40" s="418"/>
      <c r="E40" s="418"/>
      <c r="F40" s="418"/>
      <c r="G40" s="418"/>
      <c r="H40" s="418"/>
      <c r="I40" s="418"/>
      <c r="J40" s="827"/>
      <c r="K40" s="827"/>
      <c r="L40" s="418"/>
    </row>
    <row r="41" spans="1:12" ht="25.5" customHeight="1">
      <c r="A41" s="1189"/>
      <c r="B41" s="1227" t="s">
        <v>509</v>
      </c>
      <c r="C41" s="691" t="s">
        <v>1228</v>
      </c>
      <c r="D41" s="415"/>
      <c r="E41" s="415">
        <v>551</v>
      </c>
      <c r="F41" s="415"/>
      <c r="G41" s="415"/>
      <c r="H41" s="416"/>
      <c r="I41" s="416"/>
      <c r="J41" s="843"/>
      <c r="K41" s="843"/>
      <c r="L41" s="415">
        <f t="shared" si="1"/>
        <v>551</v>
      </c>
    </row>
    <row r="42" spans="1:12" ht="25.5" customHeight="1">
      <c r="A42" s="1189"/>
      <c r="B42" s="1228"/>
      <c r="C42" s="687" t="s">
        <v>1230</v>
      </c>
      <c r="D42" s="417"/>
      <c r="E42" s="417"/>
      <c r="F42" s="417"/>
      <c r="G42" s="417"/>
      <c r="H42" s="418">
        <v>62</v>
      </c>
      <c r="I42" s="418"/>
      <c r="J42" s="827"/>
      <c r="K42" s="827"/>
      <c r="L42" s="417">
        <f t="shared" si="1"/>
        <v>62</v>
      </c>
    </row>
    <row r="43" spans="1:12" s="33" customFormat="1" ht="25.5" customHeight="1">
      <c r="A43" s="1189"/>
      <c r="B43" s="1228"/>
      <c r="C43" s="693" t="s">
        <v>1231</v>
      </c>
      <c r="D43" s="418"/>
      <c r="E43" s="418"/>
      <c r="F43" s="418"/>
      <c r="G43" s="418"/>
      <c r="H43" s="418"/>
      <c r="I43" s="418"/>
      <c r="J43" s="827"/>
      <c r="K43" s="827"/>
      <c r="L43" s="418"/>
    </row>
    <row r="44" spans="1:12" s="33" customFormat="1" ht="25.5" customHeight="1">
      <c r="A44" s="1189"/>
      <c r="B44" s="1229"/>
      <c r="C44" s="693" t="s">
        <v>1232</v>
      </c>
      <c r="D44" s="418"/>
      <c r="E44" s="418"/>
      <c r="F44" s="418"/>
      <c r="G44" s="418"/>
      <c r="H44" s="418"/>
      <c r="I44" s="418"/>
      <c r="J44" s="827"/>
      <c r="K44" s="827"/>
      <c r="L44" s="418"/>
    </row>
    <row r="45" spans="1:12" s="33" customFormat="1" ht="18.75" customHeight="1">
      <c r="A45" s="1189"/>
      <c r="B45" s="1225" t="s">
        <v>1162</v>
      </c>
      <c r="C45" s="692" t="s">
        <v>1233</v>
      </c>
      <c r="D45" s="418"/>
      <c r="E45" s="418"/>
      <c r="F45" s="418"/>
      <c r="G45" s="418"/>
      <c r="H45" s="418"/>
      <c r="I45" s="418"/>
      <c r="J45" s="827"/>
      <c r="K45" s="827"/>
      <c r="L45" s="418"/>
    </row>
    <row r="46" spans="1:12" ht="21" customHeight="1">
      <c r="A46" s="1190"/>
      <c r="B46" s="1226"/>
      <c r="C46" s="694" t="s">
        <v>1163</v>
      </c>
      <c r="D46" s="584"/>
      <c r="E46" s="584"/>
      <c r="F46" s="584"/>
      <c r="G46" s="584"/>
      <c r="H46" s="584">
        <v>462</v>
      </c>
      <c r="I46" s="397"/>
      <c r="J46" s="584"/>
      <c r="K46" s="584"/>
      <c r="L46" s="584">
        <f t="shared" si="1"/>
        <v>462</v>
      </c>
    </row>
  </sheetData>
  <mergeCells count="12">
    <mergeCell ref="B45:B46"/>
    <mergeCell ref="B38:B40"/>
    <mergeCell ref="A4:A14"/>
    <mergeCell ref="A16:A31"/>
    <mergeCell ref="B4:B14"/>
    <mergeCell ref="B16:B19"/>
    <mergeCell ref="B20:B23"/>
    <mergeCell ref="B25:B28"/>
    <mergeCell ref="B29:B31"/>
    <mergeCell ref="A33:A46"/>
    <mergeCell ref="B35:B37"/>
    <mergeCell ref="B41:B44"/>
  </mergeCells>
  <phoneticPr fontId="11" type="noConversion"/>
  <pageMargins left="0.70000000000000007" right="0.70000000000000007" top="0.75000000000000011" bottom="0.75000000000000011" header="0.30000000000000004" footer="0.30000000000000004"/>
  <ignoredErrors>
    <ignoredError sqref="E25" formulaRange="1"/>
  </ignoredError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8"/>
  <sheetViews>
    <sheetView zoomScale="90" zoomScaleNormal="90" zoomScalePageLayoutView="90" workbookViewId="0">
      <selection activeCell="L286" sqref="A1:L286"/>
    </sheetView>
  </sheetViews>
  <sheetFormatPr baseColWidth="10" defaultRowHeight="14" x14ac:dyDescent="0"/>
  <cols>
    <col min="1" max="1" width="15.1640625" style="330" customWidth="1"/>
    <col min="2" max="2" width="16.83203125" style="330" customWidth="1"/>
    <col min="3" max="3" width="24" style="427" customWidth="1"/>
    <col min="4" max="12" width="8.33203125" style="462" customWidth="1"/>
  </cols>
  <sheetData>
    <row r="1" spans="1:12" ht="72" customHeight="1" thickBot="1"/>
    <row r="2" spans="1:12" ht="47" customHeight="1" thickBot="1">
      <c r="A2" s="46" t="s">
        <v>0</v>
      </c>
      <c r="B2" s="46" t="s">
        <v>159</v>
      </c>
      <c r="C2" s="46" t="s">
        <v>213</v>
      </c>
      <c r="D2" s="351" t="s">
        <v>1061</v>
      </c>
      <c r="E2" s="351" t="s">
        <v>1062</v>
      </c>
      <c r="F2" s="351" t="s">
        <v>1063</v>
      </c>
      <c r="G2" s="351" t="s">
        <v>1064</v>
      </c>
      <c r="H2" s="391" t="s">
        <v>1065</v>
      </c>
      <c r="I2" s="391" t="s">
        <v>1242</v>
      </c>
      <c r="J2" s="851" t="s">
        <v>1245</v>
      </c>
      <c r="K2" s="851" t="s">
        <v>1259</v>
      </c>
      <c r="L2" s="391" t="s">
        <v>1260</v>
      </c>
    </row>
    <row r="3" spans="1:12" ht="21.75" customHeight="1" thickBot="1">
      <c r="A3" s="419"/>
      <c r="B3" s="419"/>
      <c r="C3" s="428"/>
      <c r="D3" s="463"/>
      <c r="E3" s="463"/>
      <c r="F3" s="463"/>
      <c r="G3" s="463"/>
      <c r="H3" s="464"/>
      <c r="I3" s="464"/>
      <c r="J3" s="464"/>
      <c r="K3" s="464"/>
      <c r="L3" s="465"/>
    </row>
    <row r="4" spans="1:12" ht="33.75" customHeight="1">
      <c r="A4" s="1159" t="s">
        <v>307</v>
      </c>
      <c r="B4" s="58" t="s">
        <v>254</v>
      </c>
      <c r="C4" s="429" t="s">
        <v>255</v>
      </c>
      <c r="D4" s="466">
        <v>0</v>
      </c>
      <c r="E4" s="466">
        <v>7</v>
      </c>
      <c r="F4" s="466">
        <v>2</v>
      </c>
      <c r="G4" s="466">
        <v>2</v>
      </c>
      <c r="H4" s="467">
        <v>1</v>
      </c>
      <c r="I4" s="467">
        <v>2</v>
      </c>
      <c r="J4" s="849"/>
      <c r="K4" s="849"/>
      <c r="L4" s="466">
        <f>SUM(D4:I4)</f>
        <v>14</v>
      </c>
    </row>
    <row r="5" spans="1:12" ht="33.75" customHeight="1">
      <c r="A5" s="1160"/>
      <c r="B5" s="58"/>
      <c r="C5" s="430" t="s">
        <v>230</v>
      </c>
      <c r="D5" s="417">
        <v>0</v>
      </c>
      <c r="E5" s="417">
        <v>6</v>
      </c>
      <c r="F5" s="417">
        <v>2</v>
      </c>
      <c r="G5" s="417">
        <v>0</v>
      </c>
      <c r="H5" s="418">
        <v>1</v>
      </c>
      <c r="I5" s="418">
        <v>1</v>
      </c>
      <c r="J5" s="827"/>
      <c r="K5" s="827"/>
      <c r="L5" s="417">
        <f>SUM(D5:I5)</f>
        <v>10</v>
      </c>
    </row>
    <row r="6" spans="1:12" ht="33.75" customHeight="1">
      <c r="A6" s="1160"/>
      <c r="B6" s="58"/>
      <c r="C6" s="430" t="s">
        <v>256</v>
      </c>
      <c r="D6" s="417">
        <v>0</v>
      </c>
      <c r="E6" s="417">
        <v>1</v>
      </c>
      <c r="F6" s="417">
        <v>0</v>
      </c>
      <c r="G6" s="417">
        <v>2</v>
      </c>
      <c r="H6" s="418">
        <v>0</v>
      </c>
      <c r="I6" s="418">
        <v>1</v>
      </c>
      <c r="J6" s="827"/>
      <c r="K6" s="827"/>
      <c r="L6" s="417">
        <f>SUM(D6:I6)</f>
        <v>4</v>
      </c>
    </row>
    <row r="7" spans="1:12" ht="33.75" customHeight="1">
      <c r="A7" s="1160"/>
      <c r="B7" s="58"/>
      <c r="C7" s="431" t="s">
        <v>257</v>
      </c>
      <c r="D7" s="415">
        <v>0</v>
      </c>
      <c r="E7" s="415">
        <v>35</v>
      </c>
      <c r="F7" s="415">
        <v>15</v>
      </c>
      <c r="G7" s="415">
        <v>0</v>
      </c>
      <c r="H7" s="416">
        <v>23</v>
      </c>
      <c r="I7" s="416">
        <v>12</v>
      </c>
      <c r="J7" s="843"/>
      <c r="K7" s="843"/>
      <c r="L7" s="415">
        <v>77</v>
      </c>
    </row>
    <row r="8" spans="1:12" ht="33.75" customHeight="1">
      <c r="A8" s="1160"/>
      <c r="B8" s="58"/>
      <c r="C8" s="430" t="s">
        <v>258</v>
      </c>
      <c r="D8" s="417">
        <v>0</v>
      </c>
      <c r="E8" s="417">
        <v>35</v>
      </c>
      <c r="F8" s="417">
        <v>15</v>
      </c>
      <c r="G8" s="417">
        <v>4</v>
      </c>
      <c r="H8" s="418">
        <v>23</v>
      </c>
      <c r="I8" s="418">
        <v>12</v>
      </c>
      <c r="J8" s="827"/>
      <c r="K8" s="827"/>
      <c r="L8" s="417">
        <f t="shared" ref="L8:L23" si="0">SUM(D8:I8)</f>
        <v>89</v>
      </c>
    </row>
    <row r="9" spans="1:12" ht="33.75" customHeight="1">
      <c r="A9" s="1160"/>
      <c r="B9" s="58"/>
      <c r="C9" s="430" t="s">
        <v>259</v>
      </c>
      <c r="D9" s="417">
        <v>0</v>
      </c>
      <c r="E9" s="417">
        <v>35</v>
      </c>
      <c r="F9" s="417">
        <v>15</v>
      </c>
      <c r="G9" s="417">
        <v>4</v>
      </c>
      <c r="H9" s="418">
        <v>23</v>
      </c>
      <c r="I9" s="418">
        <v>12</v>
      </c>
      <c r="J9" s="827"/>
      <c r="K9" s="827"/>
      <c r="L9" s="417">
        <f t="shared" si="0"/>
        <v>89</v>
      </c>
    </row>
    <row r="10" spans="1:12" ht="33.75" customHeight="1">
      <c r="A10" s="1160"/>
      <c r="B10" s="267"/>
      <c r="C10" s="471" t="s">
        <v>260</v>
      </c>
      <c r="D10" s="415">
        <v>0</v>
      </c>
      <c r="E10" s="415">
        <v>35</v>
      </c>
      <c r="F10" s="415">
        <v>15</v>
      </c>
      <c r="G10" s="415">
        <v>4</v>
      </c>
      <c r="H10" s="416">
        <v>23</v>
      </c>
      <c r="I10" s="416">
        <v>12</v>
      </c>
      <c r="J10" s="843"/>
      <c r="K10" s="843"/>
      <c r="L10" s="415">
        <f t="shared" si="0"/>
        <v>89</v>
      </c>
    </row>
    <row r="11" spans="1:12" ht="33.75" customHeight="1">
      <c r="A11" s="1160"/>
      <c r="B11" s="362" t="s">
        <v>586</v>
      </c>
      <c r="C11" s="432" t="s">
        <v>587</v>
      </c>
      <c r="D11" s="415">
        <v>0</v>
      </c>
      <c r="E11" s="415">
        <v>120</v>
      </c>
      <c r="F11" s="415">
        <v>20</v>
      </c>
      <c r="G11" s="415">
        <v>15</v>
      </c>
      <c r="H11" s="416">
        <v>97</v>
      </c>
      <c r="I11" s="416">
        <v>94</v>
      </c>
      <c r="J11" s="843"/>
      <c r="K11" s="843"/>
      <c r="L11" s="415">
        <f t="shared" si="0"/>
        <v>346</v>
      </c>
    </row>
    <row r="12" spans="1:12" ht="33.75" customHeight="1">
      <c r="A12" s="1160"/>
      <c r="B12" s="400" t="s">
        <v>584</v>
      </c>
      <c r="C12" s="433" t="s">
        <v>585</v>
      </c>
      <c r="D12" s="417">
        <v>0</v>
      </c>
      <c r="E12" s="417">
        <v>1000</v>
      </c>
      <c r="F12" s="417">
        <v>400</v>
      </c>
      <c r="G12" s="417">
        <v>540</v>
      </c>
      <c r="H12" s="418">
        <v>1909</v>
      </c>
      <c r="I12" s="418">
        <v>414</v>
      </c>
      <c r="J12" s="827"/>
      <c r="K12" s="827"/>
      <c r="L12" s="417">
        <f t="shared" si="0"/>
        <v>4263</v>
      </c>
    </row>
    <row r="13" spans="1:12" ht="33.75" customHeight="1">
      <c r="A13" s="1160"/>
      <c r="B13" s="273" t="s">
        <v>261</v>
      </c>
      <c r="C13" s="431" t="s">
        <v>262</v>
      </c>
      <c r="D13" s="415">
        <v>0</v>
      </c>
      <c r="E13" s="415">
        <v>9358</v>
      </c>
      <c r="F13" s="415">
        <v>183</v>
      </c>
      <c r="G13" s="415">
        <v>146</v>
      </c>
      <c r="H13" s="416">
        <f>SUM(H14:H23)</f>
        <v>147</v>
      </c>
      <c r="I13" s="416">
        <f>SUM(I14:I23)</f>
        <v>168</v>
      </c>
      <c r="J13" s="843"/>
      <c r="K13" s="843"/>
      <c r="L13" s="415">
        <f t="shared" si="0"/>
        <v>10002</v>
      </c>
    </row>
    <row r="14" spans="1:12" ht="33.75" customHeight="1">
      <c r="A14" s="1160"/>
      <c r="B14" s="58"/>
      <c r="C14" s="430" t="s">
        <v>654</v>
      </c>
      <c r="D14" s="417">
        <v>0</v>
      </c>
      <c r="E14" s="417">
        <v>2</v>
      </c>
      <c r="F14" s="417">
        <v>0</v>
      </c>
      <c r="G14" s="417">
        <v>1</v>
      </c>
      <c r="H14" s="418">
        <v>0</v>
      </c>
      <c r="I14" s="418">
        <v>0</v>
      </c>
      <c r="J14" s="827"/>
      <c r="K14" s="827"/>
      <c r="L14" s="417">
        <f t="shared" si="0"/>
        <v>3</v>
      </c>
    </row>
    <row r="15" spans="1:12" ht="33.75" customHeight="1">
      <c r="A15" s="1160"/>
      <c r="B15" s="58"/>
      <c r="C15" s="430" t="s">
        <v>263</v>
      </c>
      <c r="D15" s="417">
        <v>0</v>
      </c>
      <c r="E15" s="417">
        <v>6</v>
      </c>
      <c r="F15" s="417">
        <v>0</v>
      </c>
      <c r="G15" s="417">
        <v>3</v>
      </c>
      <c r="H15" s="418">
        <v>4</v>
      </c>
      <c r="I15" s="418">
        <v>14</v>
      </c>
      <c r="J15" s="827"/>
      <c r="K15" s="827"/>
      <c r="L15" s="417">
        <f t="shared" si="0"/>
        <v>27</v>
      </c>
    </row>
    <row r="16" spans="1:12" ht="33.75" customHeight="1">
      <c r="A16" s="1160"/>
      <c r="B16" s="58"/>
      <c r="C16" s="430" t="s">
        <v>588</v>
      </c>
      <c r="D16" s="417">
        <v>0</v>
      </c>
      <c r="E16" s="417">
        <v>9000</v>
      </c>
      <c r="F16" s="417">
        <v>52</v>
      </c>
      <c r="G16" s="417">
        <v>5</v>
      </c>
      <c r="H16" s="418">
        <v>56</v>
      </c>
      <c r="I16" s="418">
        <v>26</v>
      </c>
      <c r="J16" s="827"/>
      <c r="K16" s="827"/>
      <c r="L16" s="417">
        <f t="shared" si="0"/>
        <v>9139</v>
      </c>
    </row>
    <row r="17" spans="1:12" ht="33.75" customHeight="1">
      <c r="A17" s="1160"/>
      <c r="B17" s="58"/>
      <c r="C17" s="430" t="s">
        <v>153</v>
      </c>
      <c r="D17" s="417">
        <v>0</v>
      </c>
      <c r="E17" s="417">
        <v>0</v>
      </c>
      <c r="F17" s="417">
        <v>2</v>
      </c>
      <c r="G17" s="417">
        <v>22</v>
      </c>
      <c r="H17" s="418">
        <v>0</v>
      </c>
      <c r="I17" s="418">
        <v>14</v>
      </c>
      <c r="J17" s="827"/>
      <c r="K17" s="827"/>
      <c r="L17" s="417">
        <f t="shared" si="0"/>
        <v>38</v>
      </c>
    </row>
    <row r="18" spans="1:12" ht="33.75" customHeight="1">
      <c r="A18" s="1160"/>
      <c r="B18" s="58"/>
      <c r="C18" s="430" t="s">
        <v>104</v>
      </c>
      <c r="D18" s="417">
        <v>0</v>
      </c>
      <c r="E18" s="417">
        <v>337</v>
      </c>
      <c r="F18" s="417">
        <v>121</v>
      </c>
      <c r="G18" s="417">
        <v>115</v>
      </c>
      <c r="H18" s="418">
        <v>87</v>
      </c>
      <c r="I18" s="418">
        <v>107</v>
      </c>
      <c r="J18" s="827"/>
      <c r="K18" s="827"/>
      <c r="L18" s="417">
        <f t="shared" si="0"/>
        <v>767</v>
      </c>
    </row>
    <row r="19" spans="1:12" ht="33.75" customHeight="1">
      <c r="A19" s="1160"/>
      <c r="B19" s="58"/>
      <c r="C19" s="430" t="s">
        <v>599</v>
      </c>
      <c r="D19" s="417">
        <v>0</v>
      </c>
      <c r="E19" s="417">
        <v>2</v>
      </c>
      <c r="F19" s="417">
        <v>2</v>
      </c>
      <c r="G19" s="417">
        <v>0</v>
      </c>
      <c r="H19" s="418">
        <v>0</v>
      </c>
      <c r="I19" s="418">
        <v>3</v>
      </c>
      <c r="J19" s="827"/>
      <c r="K19" s="827"/>
      <c r="L19" s="417">
        <f t="shared" si="0"/>
        <v>7</v>
      </c>
    </row>
    <row r="20" spans="1:12" ht="33.75" customHeight="1">
      <c r="A20" s="1160"/>
      <c r="B20" s="58"/>
      <c r="C20" s="430" t="s">
        <v>589</v>
      </c>
      <c r="D20" s="417">
        <v>0</v>
      </c>
      <c r="E20" s="417">
        <v>0</v>
      </c>
      <c r="F20" s="417">
        <v>0</v>
      </c>
      <c r="G20" s="417">
        <v>0</v>
      </c>
      <c r="H20" s="418">
        <v>0</v>
      </c>
      <c r="I20" s="418">
        <v>0</v>
      </c>
      <c r="J20" s="827"/>
      <c r="K20" s="827"/>
      <c r="L20" s="417">
        <f t="shared" si="0"/>
        <v>0</v>
      </c>
    </row>
    <row r="21" spans="1:12" ht="33.75" customHeight="1">
      <c r="A21" s="1160"/>
      <c r="B21" s="58"/>
      <c r="C21" s="706" t="s">
        <v>1239</v>
      </c>
      <c r="D21" s="417">
        <v>0</v>
      </c>
      <c r="E21" s="417">
        <v>1</v>
      </c>
      <c r="F21" s="417">
        <v>0</v>
      </c>
      <c r="G21" s="417">
        <v>0</v>
      </c>
      <c r="H21" s="418">
        <v>0</v>
      </c>
      <c r="I21" s="418">
        <v>4</v>
      </c>
      <c r="J21" s="827"/>
      <c r="K21" s="827"/>
      <c r="L21" s="417">
        <f t="shared" si="0"/>
        <v>5</v>
      </c>
    </row>
    <row r="22" spans="1:12" ht="33.75" customHeight="1">
      <c r="A22" s="1160"/>
      <c r="B22" s="58"/>
      <c r="C22" s="430" t="s">
        <v>590</v>
      </c>
      <c r="D22" s="417">
        <v>0</v>
      </c>
      <c r="E22" s="417">
        <v>10</v>
      </c>
      <c r="F22" s="417">
        <v>6</v>
      </c>
      <c r="G22" s="417">
        <v>0</v>
      </c>
      <c r="H22" s="418">
        <v>0</v>
      </c>
      <c r="I22" s="418">
        <v>0</v>
      </c>
      <c r="J22" s="827"/>
      <c r="K22" s="827"/>
      <c r="L22" s="417">
        <f t="shared" si="0"/>
        <v>16</v>
      </c>
    </row>
    <row r="23" spans="1:12" ht="33.75" customHeight="1">
      <c r="A23" s="1161"/>
      <c r="B23" s="58"/>
      <c r="C23" s="434" t="s">
        <v>591</v>
      </c>
      <c r="D23" s="417">
        <v>0</v>
      </c>
      <c r="E23" s="417">
        <v>0</v>
      </c>
      <c r="F23" s="417">
        <v>0</v>
      </c>
      <c r="G23" s="417">
        <v>0</v>
      </c>
      <c r="H23" s="418">
        <v>0</v>
      </c>
      <c r="I23" s="418">
        <v>0</v>
      </c>
      <c r="J23" s="827"/>
      <c r="K23" s="827"/>
      <c r="L23" s="417">
        <f t="shared" si="0"/>
        <v>0</v>
      </c>
    </row>
    <row r="24" spans="1:12" ht="18" customHeight="1">
      <c r="A24" s="277"/>
      <c r="B24" s="288"/>
      <c r="C24" s="435"/>
      <c r="D24" s="468"/>
      <c r="E24" s="468"/>
      <c r="F24" s="468"/>
      <c r="G24" s="468"/>
      <c r="H24" s="469"/>
      <c r="I24" s="469"/>
      <c r="J24" s="850"/>
      <c r="K24" s="850"/>
      <c r="L24" s="468"/>
    </row>
    <row r="25" spans="1:12" ht="56.25" customHeight="1">
      <c r="A25" s="1233" t="s">
        <v>105</v>
      </c>
      <c r="B25" s="266" t="s">
        <v>264</v>
      </c>
      <c r="C25" s="436" t="s">
        <v>989</v>
      </c>
      <c r="D25" s="415">
        <v>77</v>
      </c>
      <c r="E25" s="415">
        <v>1560</v>
      </c>
      <c r="F25" s="415">
        <v>39</v>
      </c>
      <c r="G25" s="415">
        <v>20</v>
      </c>
      <c r="H25" s="416">
        <v>12</v>
      </c>
      <c r="I25" s="416">
        <v>16</v>
      </c>
      <c r="J25" s="843"/>
      <c r="K25" s="843"/>
      <c r="L25" s="415">
        <f t="shared" ref="L25:L30" si="1">SUM(D25:I25)</f>
        <v>1724</v>
      </c>
    </row>
    <row r="26" spans="1:12" ht="33.75" customHeight="1">
      <c r="A26" s="1234"/>
      <c r="B26" s="58"/>
      <c r="C26" s="437" t="s">
        <v>106</v>
      </c>
      <c r="D26" s="417">
        <v>26</v>
      </c>
      <c r="E26" s="417">
        <v>0</v>
      </c>
      <c r="F26" s="417">
        <v>8</v>
      </c>
      <c r="G26" s="417">
        <v>12</v>
      </c>
      <c r="H26" s="418">
        <v>4</v>
      </c>
      <c r="I26" s="418">
        <v>11</v>
      </c>
      <c r="J26" s="827"/>
      <c r="K26" s="827"/>
      <c r="L26" s="417">
        <f t="shared" si="1"/>
        <v>61</v>
      </c>
    </row>
    <row r="27" spans="1:12" ht="33.75" customHeight="1">
      <c r="A27" s="1234"/>
      <c r="B27" s="58"/>
      <c r="C27" s="176" t="s">
        <v>1155</v>
      </c>
      <c r="D27" s="415">
        <v>39</v>
      </c>
      <c r="E27" s="415">
        <v>10</v>
      </c>
      <c r="F27" s="415">
        <v>12</v>
      </c>
      <c r="G27" s="415">
        <v>6</v>
      </c>
      <c r="H27" s="416">
        <v>6</v>
      </c>
      <c r="I27" s="416">
        <v>6</v>
      </c>
      <c r="J27" s="843"/>
      <c r="K27" s="843"/>
      <c r="L27" s="415">
        <f t="shared" si="1"/>
        <v>79</v>
      </c>
    </row>
    <row r="28" spans="1:12" ht="33.75" customHeight="1">
      <c r="A28" s="1234"/>
      <c r="B28" s="58"/>
      <c r="C28" s="437" t="s">
        <v>107</v>
      </c>
      <c r="D28" s="417">
        <v>0</v>
      </c>
      <c r="E28" s="417">
        <v>20</v>
      </c>
      <c r="F28" s="417">
        <v>0</v>
      </c>
      <c r="G28" s="417">
        <v>0</v>
      </c>
      <c r="H28" s="418">
        <v>5</v>
      </c>
      <c r="I28" s="418">
        <v>0</v>
      </c>
      <c r="J28" s="827"/>
      <c r="K28" s="827"/>
      <c r="L28" s="417">
        <f t="shared" si="1"/>
        <v>25</v>
      </c>
    </row>
    <row r="29" spans="1:12" ht="33.75" customHeight="1">
      <c r="A29" s="1234"/>
      <c r="B29" s="58"/>
      <c r="C29" s="437" t="s">
        <v>581</v>
      </c>
      <c r="D29" s="417">
        <v>0</v>
      </c>
      <c r="E29" s="417">
        <v>0</v>
      </c>
      <c r="F29" s="417">
        <v>0</v>
      </c>
      <c r="G29" s="417">
        <v>0</v>
      </c>
      <c r="H29" s="418">
        <v>0</v>
      </c>
      <c r="I29" s="418">
        <v>1</v>
      </c>
      <c r="J29" s="827"/>
      <c r="K29" s="827"/>
      <c r="L29" s="417">
        <f t="shared" si="1"/>
        <v>1</v>
      </c>
    </row>
    <row r="30" spans="1:12" s="33" customFormat="1" ht="33.75" customHeight="1">
      <c r="A30" s="1235"/>
      <c r="B30" s="267"/>
      <c r="C30" s="438" t="s">
        <v>1070</v>
      </c>
      <c r="D30" s="417">
        <v>0</v>
      </c>
      <c r="E30" s="417">
        <v>127</v>
      </c>
      <c r="F30" s="417">
        <v>0</v>
      </c>
      <c r="G30" s="417">
        <v>0</v>
      </c>
      <c r="H30" s="418">
        <v>0</v>
      </c>
      <c r="I30" s="418">
        <v>0</v>
      </c>
      <c r="J30" s="827"/>
      <c r="K30" s="827"/>
      <c r="L30" s="417">
        <f t="shared" si="1"/>
        <v>127</v>
      </c>
    </row>
    <row r="31" spans="1:12" ht="17" customHeight="1">
      <c r="A31" s="277"/>
      <c r="B31" s="280"/>
      <c r="C31" s="439"/>
      <c r="D31" s="468"/>
      <c r="E31" s="468"/>
      <c r="F31" s="468"/>
      <c r="G31" s="468"/>
      <c r="H31" s="469"/>
      <c r="I31" s="469"/>
      <c r="J31" s="850"/>
      <c r="K31" s="850"/>
      <c r="L31" s="468"/>
    </row>
    <row r="32" spans="1:12" ht="33.75" customHeight="1">
      <c r="A32" s="1137" t="s">
        <v>108</v>
      </c>
      <c r="B32" s="372" t="s">
        <v>592</v>
      </c>
      <c r="C32" s="431" t="s">
        <v>990</v>
      </c>
      <c r="D32" s="415">
        <v>0</v>
      </c>
      <c r="E32" s="415">
        <v>0</v>
      </c>
      <c r="F32" s="415">
        <v>7</v>
      </c>
      <c r="G32" s="415">
        <v>69</v>
      </c>
      <c r="H32" s="416">
        <v>107</v>
      </c>
      <c r="I32" s="416">
        <v>115</v>
      </c>
      <c r="J32" s="843"/>
      <c r="K32" s="843"/>
      <c r="L32" s="415">
        <f>SUM(D32:I32)</f>
        <v>298</v>
      </c>
    </row>
    <row r="33" spans="1:12" ht="33.75" customHeight="1">
      <c r="A33" s="1138"/>
      <c r="B33" s="15"/>
      <c r="C33" s="440" t="s">
        <v>657</v>
      </c>
      <c r="D33" s="417">
        <v>0</v>
      </c>
      <c r="E33" s="417">
        <v>0</v>
      </c>
      <c r="F33" s="417">
        <v>7</v>
      </c>
      <c r="G33" s="417">
        <v>69</v>
      </c>
      <c r="H33" s="418">
        <v>100</v>
      </c>
      <c r="I33" s="418">
        <v>105</v>
      </c>
      <c r="J33" s="827"/>
      <c r="K33" s="827"/>
      <c r="L33" s="417">
        <f>SUM(D33:I33)</f>
        <v>281</v>
      </c>
    </row>
    <row r="34" spans="1:12" ht="33.75" customHeight="1">
      <c r="A34" s="1138"/>
      <c r="B34" s="283"/>
      <c r="C34" s="430" t="s">
        <v>658</v>
      </c>
      <c r="D34" s="417">
        <v>0</v>
      </c>
      <c r="E34" s="417">
        <v>0</v>
      </c>
      <c r="F34" s="417">
        <v>0</v>
      </c>
      <c r="G34" s="417">
        <v>0</v>
      </c>
      <c r="H34" s="418">
        <v>7</v>
      </c>
      <c r="I34" s="418">
        <v>10</v>
      </c>
      <c r="J34" s="827"/>
      <c r="K34" s="827"/>
      <c r="L34" s="417">
        <f>SUM(D34:I34)</f>
        <v>17</v>
      </c>
    </row>
    <row r="35" spans="1:12" s="33" customFormat="1" ht="33.75" customHeight="1">
      <c r="A35" s="1138"/>
      <c r="B35" s="97" t="s">
        <v>1067</v>
      </c>
      <c r="C35" s="441" t="s">
        <v>1066</v>
      </c>
      <c r="D35" s="417">
        <v>0</v>
      </c>
      <c r="E35" s="417">
        <v>149</v>
      </c>
      <c r="F35" s="417">
        <v>0</v>
      </c>
      <c r="G35" s="417">
        <v>0</v>
      </c>
      <c r="H35" s="418">
        <v>0</v>
      </c>
      <c r="I35" s="418">
        <v>0</v>
      </c>
      <c r="J35" s="827"/>
      <c r="K35" s="827"/>
      <c r="L35" s="417">
        <f>SUM(D35:I35)</f>
        <v>149</v>
      </c>
    </row>
    <row r="36" spans="1:12" ht="33.75" customHeight="1">
      <c r="A36" s="1138"/>
      <c r="B36" s="15" t="s">
        <v>991</v>
      </c>
      <c r="C36" s="442" t="s">
        <v>992</v>
      </c>
      <c r="D36" s="415">
        <v>0</v>
      </c>
      <c r="E36" s="415">
        <v>368</v>
      </c>
      <c r="F36" s="415">
        <v>172</v>
      </c>
      <c r="G36" s="415">
        <v>74</v>
      </c>
      <c r="H36" s="416">
        <v>112</v>
      </c>
      <c r="I36" s="416">
        <f>SUM(I37:I40)</f>
        <v>129</v>
      </c>
      <c r="J36" s="843"/>
      <c r="K36" s="843"/>
      <c r="L36" s="415">
        <f t="shared" ref="L36" si="2">SUM(D36:H36)</f>
        <v>726</v>
      </c>
    </row>
    <row r="37" spans="1:12" ht="33.75" customHeight="1">
      <c r="A37" s="1138"/>
      <c r="B37" s="58"/>
      <c r="C37" s="440" t="s">
        <v>664</v>
      </c>
      <c r="D37" s="417">
        <v>0</v>
      </c>
      <c r="E37" s="417">
        <v>300</v>
      </c>
      <c r="F37" s="417">
        <v>128</v>
      </c>
      <c r="G37" s="417">
        <v>66</v>
      </c>
      <c r="H37" s="418">
        <v>105</v>
      </c>
      <c r="I37" s="418">
        <v>114</v>
      </c>
      <c r="J37" s="827"/>
      <c r="K37" s="827"/>
      <c r="L37" s="417">
        <f t="shared" ref="L37:L67" si="3">SUM(D37:I37)</f>
        <v>713</v>
      </c>
    </row>
    <row r="38" spans="1:12" ht="33.75" customHeight="1">
      <c r="A38" s="1138"/>
      <c r="B38" s="58"/>
      <c r="C38" s="430" t="s">
        <v>155</v>
      </c>
      <c r="D38" s="417">
        <v>0</v>
      </c>
      <c r="E38" s="417">
        <v>10</v>
      </c>
      <c r="F38" s="417">
        <v>14</v>
      </c>
      <c r="G38" s="417">
        <v>0</v>
      </c>
      <c r="H38" s="418">
        <v>3</v>
      </c>
      <c r="I38" s="418">
        <v>2</v>
      </c>
      <c r="J38" s="827"/>
      <c r="K38" s="827"/>
      <c r="L38" s="417">
        <f t="shared" si="3"/>
        <v>29</v>
      </c>
    </row>
    <row r="39" spans="1:12" ht="33.75" customHeight="1">
      <c r="A39" s="1138"/>
      <c r="B39" s="58"/>
      <c r="C39" s="430" t="s">
        <v>677</v>
      </c>
      <c r="D39" s="417">
        <v>0</v>
      </c>
      <c r="E39" s="417">
        <v>58</v>
      </c>
      <c r="F39" s="417">
        <v>30</v>
      </c>
      <c r="G39" s="417">
        <v>8</v>
      </c>
      <c r="H39" s="418">
        <v>4</v>
      </c>
      <c r="I39" s="418">
        <v>13</v>
      </c>
      <c r="J39" s="827"/>
      <c r="K39" s="827"/>
      <c r="L39" s="417">
        <f t="shared" si="3"/>
        <v>113</v>
      </c>
    </row>
    <row r="40" spans="1:12" ht="33.75" customHeight="1">
      <c r="A40" s="1138"/>
      <c r="B40" s="58"/>
      <c r="C40" s="430" t="s">
        <v>151</v>
      </c>
      <c r="D40" s="417">
        <v>0</v>
      </c>
      <c r="E40" s="417">
        <v>0</v>
      </c>
      <c r="F40" s="417">
        <v>0</v>
      </c>
      <c r="G40" s="417">
        <v>0</v>
      </c>
      <c r="H40" s="418">
        <v>0</v>
      </c>
      <c r="I40" s="418">
        <v>0</v>
      </c>
      <c r="J40" s="827"/>
      <c r="K40" s="827"/>
      <c r="L40" s="417">
        <f t="shared" si="3"/>
        <v>0</v>
      </c>
    </row>
    <row r="41" spans="1:12" ht="33.75" customHeight="1">
      <c r="A41" s="1138"/>
      <c r="B41" s="58"/>
      <c r="C41" s="443" t="s">
        <v>993</v>
      </c>
      <c r="D41" s="415"/>
      <c r="E41" s="415"/>
      <c r="F41" s="415"/>
      <c r="G41" s="415"/>
      <c r="H41" s="416"/>
      <c r="I41" s="416"/>
      <c r="J41" s="843"/>
      <c r="K41" s="843"/>
      <c r="L41" s="415">
        <v>107</v>
      </c>
    </row>
    <row r="42" spans="1:12" s="33" customFormat="1" ht="33.75" customHeight="1">
      <c r="A42" s="1138"/>
      <c r="B42" s="821"/>
      <c r="C42" s="430" t="s">
        <v>655</v>
      </c>
      <c r="D42" s="417"/>
      <c r="E42" s="417"/>
      <c r="F42" s="417"/>
      <c r="G42" s="417"/>
      <c r="H42" s="418"/>
      <c r="I42" s="418"/>
      <c r="J42" s="827"/>
      <c r="K42" s="827"/>
      <c r="L42" s="826">
        <v>69</v>
      </c>
    </row>
    <row r="43" spans="1:12" s="33" customFormat="1" ht="33.75" customHeight="1">
      <c r="A43" s="1138"/>
      <c r="B43" s="821"/>
      <c r="C43" s="430" t="s">
        <v>112</v>
      </c>
      <c r="D43" s="417"/>
      <c r="E43" s="417"/>
      <c r="F43" s="417"/>
      <c r="G43" s="417"/>
      <c r="H43" s="418"/>
      <c r="I43" s="418"/>
      <c r="J43" s="827"/>
      <c r="K43" s="827"/>
      <c r="L43" s="826">
        <v>11</v>
      </c>
    </row>
    <row r="44" spans="1:12" ht="33.75" customHeight="1">
      <c r="A44" s="1138"/>
      <c r="B44" s="58"/>
      <c r="C44" s="430" t="s">
        <v>111</v>
      </c>
      <c r="D44" s="417"/>
      <c r="E44" s="417"/>
      <c r="F44" s="417"/>
      <c r="G44" s="417"/>
      <c r="H44" s="418"/>
      <c r="I44" s="418"/>
      <c r="J44" s="827"/>
      <c r="K44" s="827"/>
      <c r="L44" s="826">
        <v>27</v>
      </c>
    </row>
    <row r="45" spans="1:12" ht="33.75" customHeight="1">
      <c r="A45" s="1138"/>
      <c r="B45" s="58"/>
      <c r="C45" s="430" t="s">
        <v>151</v>
      </c>
      <c r="D45" s="417">
        <v>0</v>
      </c>
      <c r="E45" s="417">
        <v>0</v>
      </c>
      <c r="F45" s="417">
        <v>0</v>
      </c>
      <c r="G45" s="417">
        <v>0</v>
      </c>
      <c r="H45" s="418">
        <v>0</v>
      </c>
      <c r="I45" s="418">
        <v>0</v>
      </c>
      <c r="J45" s="827"/>
      <c r="K45" s="827"/>
      <c r="L45" s="417">
        <f t="shared" si="3"/>
        <v>0</v>
      </c>
    </row>
    <row r="46" spans="1:12" s="33" customFormat="1" ht="33.75" customHeight="1">
      <c r="A46" s="1138"/>
      <c r="B46" s="58"/>
      <c r="C46" s="444" t="s">
        <v>995</v>
      </c>
      <c r="D46" s="417">
        <v>0</v>
      </c>
      <c r="E46" s="417">
        <v>32</v>
      </c>
      <c r="F46" s="417">
        <v>0</v>
      </c>
      <c r="G46" s="417">
        <v>14</v>
      </c>
      <c r="H46" s="418">
        <v>11</v>
      </c>
      <c r="I46" s="418">
        <v>3</v>
      </c>
      <c r="J46" s="827"/>
      <c r="K46" s="827"/>
      <c r="L46" s="417">
        <f t="shared" si="3"/>
        <v>60</v>
      </c>
    </row>
    <row r="47" spans="1:12" s="33" customFormat="1" ht="33.75" customHeight="1">
      <c r="A47" s="1138"/>
      <c r="B47" s="58"/>
      <c r="C47" s="444" t="s">
        <v>996</v>
      </c>
      <c r="D47" s="417">
        <v>0</v>
      </c>
      <c r="E47" s="417">
        <v>0</v>
      </c>
      <c r="F47" s="417">
        <v>3</v>
      </c>
      <c r="G47" s="417">
        <v>0</v>
      </c>
      <c r="H47" s="418">
        <v>5</v>
      </c>
      <c r="I47" s="418">
        <v>0</v>
      </c>
      <c r="J47" s="827"/>
      <c r="K47" s="827"/>
      <c r="L47" s="417">
        <f t="shared" si="3"/>
        <v>8</v>
      </c>
    </row>
    <row r="48" spans="1:12" s="33" customFormat="1" ht="33.75" customHeight="1">
      <c r="A48" s="1138"/>
      <c r="B48" s="58"/>
      <c r="C48" s="444" t="s">
        <v>285</v>
      </c>
      <c r="D48" s="417">
        <v>0</v>
      </c>
      <c r="E48" s="417">
        <v>0</v>
      </c>
      <c r="F48" s="417">
        <v>0</v>
      </c>
      <c r="G48" s="417">
        <v>0</v>
      </c>
      <c r="H48" s="418">
        <v>5</v>
      </c>
      <c r="I48" s="418">
        <v>0</v>
      </c>
      <c r="J48" s="827"/>
      <c r="K48" s="827"/>
      <c r="L48" s="417">
        <f t="shared" si="3"/>
        <v>5</v>
      </c>
    </row>
    <row r="49" spans="1:12" s="33" customFormat="1" ht="33.75" customHeight="1">
      <c r="A49" s="1138"/>
      <c r="B49" s="58"/>
      <c r="C49" s="444" t="s">
        <v>994</v>
      </c>
      <c r="D49" s="417">
        <v>0</v>
      </c>
      <c r="E49" s="417">
        <v>0</v>
      </c>
      <c r="F49" s="417">
        <v>105</v>
      </c>
      <c r="G49" s="417">
        <v>142</v>
      </c>
      <c r="H49" s="418">
        <v>31</v>
      </c>
      <c r="I49" s="418">
        <v>20</v>
      </c>
      <c r="J49" s="827"/>
      <c r="K49" s="827"/>
      <c r="L49" s="417">
        <f t="shared" si="3"/>
        <v>298</v>
      </c>
    </row>
    <row r="50" spans="1:12" ht="33.75" customHeight="1">
      <c r="A50" s="1138"/>
      <c r="B50" s="1127" t="s">
        <v>266</v>
      </c>
      <c r="C50" s="444" t="s">
        <v>593</v>
      </c>
      <c r="D50" s="417">
        <v>0</v>
      </c>
      <c r="E50" s="417">
        <v>1</v>
      </c>
      <c r="F50" s="417">
        <v>1</v>
      </c>
      <c r="G50" s="417">
        <v>0</v>
      </c>
      <c r="H50" s="418">
        <v>1</v>
      </c>
      <c r="I50" s="418">
        <v>2</v>
      </c>
      <c r="J50" s="827"/>
      <c r="K50" s="827"/>
      <c r="L50" s="417">
        <f t="shared" si="3"/>
        <v>5</v>
      </c>
    </row>
    <row r="51" spans="1:12" ht="33.75" customHeight="1">
      <c r="A51" s="1138"/>
      <c r="B51" s="1128"/>
      <c r="C51" s="444" t="s">
        <v>1008</v>
      </c>
      <c r="D51" s="417">
        <v>0</v>
      </c>
      <c r="E51" s="417">
        <v>0</v>
      </c>
      <c r="F51" s="417">
        <v>34</v>
      </c>
      <c r="G51" s="417">
        <v>3</v>
      </c>
      <c r="H51" s="418">
        <v>0</v>
      </c>
      <c r="I51" s="418">
        <v>3</v>
      </c>
      <c r="J51" s="827"/>
      <c r="K51" s="827"/>
      <c r="L51" s="417">
        <f t="shared" si="3"/>
        <v>40</v>
      </c>
    </row>
    <row r="52" spans="1:12" ht="33.75" customHeight="1">
      <c r="A52" s="1138"/>
      <c r="B52" s="1099" t="s">
        <v>265</v>
      </c>
      <c r="C52" s="444" t="s">
        <v>1002</v>
      </c>
      <c r="D52" s="417">
        <v>0</v>
      </c>
      <c r="E52" s="417">
        <v>0</v>
      </c>
      <c r="F52" s="417">
        <v>0</v>
      </c>
      <c r="G52" s="417">
        <v>0</v>
      </c>
      <c r="H52" s="418">
        <v>0</v>
      </c>
      <c r="I52" s="418">
        <v>0</v>
      </c>
      <c r="J52" s="827"/>
      <c r="K52" s="827"/>
      <c r="L52" s="417">
        <f t="shared" si="3"/>
        <v>0</v>
      </c>
    </row>
    <row r="53" spans="1:12" ht="33.75" customHeight="1">
      <c r="A53" s="1138"/>
      <c r="B53" s="1193"/>
      <c r="C53" s="445" t="s">
        <v>997</v>
      </c>
      <c r="D53" s="417">
        <v>0</v>
      </c>
      <c r="E53" s="417">
        <v>0</v>
      </c>
      <c r="F53" s="417">
        <v>0</v>
      </c>
      <c r="G53" s="417">
        <v>0</v>
      </c>
      <c r="H53" s="418">
        <v>0</v>
      </c>
      <c r="I53" s="418">
        <v>0</v>
      </c>
      <c r="J53" s="827"/>
      <c r="K53" s="827"/>
      <c r="L53" s="417">
        <f t="shared" si="3"/>
        <v>0</v>
      </c>
    </row>
    <row r="54" spans="1:12" ht="33.75" customHeight="1">
      <c r="A54" s="1138"/>
      <c r="B54" s="1193"/>
      <c r="C54" s="445" t="s">
        <v>660</v>
      </c>
      <c r="D54" s="417">
        <v>0</v>
      </c>
      <c r="E54" s="417">
        <v>0</v>
      </c>
      <c r="F54" s="417">
        <v>0</v>
      </c>
      <c r="G54" s="417">
        <v>0</v>
      </c>
      <c r="H54" s="418">
        <v>0</v>
      </c>
      <c r="I54" s="418">
        <v>0</v>
      </c>
      <c r="J54" s="827"/>
      <c r="K54" s="827"/>
      <c r="L54" s="417">
        <f t="shared" si="3"/>
        <v>0</v>
      </c>
    </row>
    <row r="55" spans="1:12" ht="33.75" customHeight="1">
      <c r="A55" s="1138"/>
      <c r="B55" s="1193"/>
      <c r="C55" s="445" t="s">
        <v>743</v>
      </c>
      <c r="D55" s="417">
        <v>0</v>
      </c>
      <c r="E55" s="417">
        <v>0</v>
      </c>
      <c r="F55" s="417">
        <v>0</v>
      </c>
      <c r="G55" s="417">
        <v>0</v>
      </c>
      <c r="H55" s="418">
        <v>0</v>
      </c>
      <c r="I55" s="418">
        <v>0</v>
      </c>
      <c r="J55" s="827"/>
      <c r="K55" s="827"/>
      <c r="L55" s="417">
        <f t="shared" si="3"/>
        <v>0</v>
      </c>
    </row>
    <row r="56" spans="1:12" ht="33.75" customHeight="1">
      <c r="A56" s="1138"/>
      <c r="B56" s="1193"/>
      <c r="C56" s="446" t="s">
        <v>659</v>
      </c>
      <c r="D56" s="417">
        <v>0</v>
      </c>
      <c r="E56" s="417">
        <v>0</v>
      </c>
      <c r="F56" s="417">
        <v>0</v>
      </c>
      <c r="G56" s="417">
        <v>0</v>
      </c>
      <c r="H56" s="418">
        <v>0</v>
      </c>
      <c r="I56" s="418">
        <v>0</v>
      </c>
      <c r="J56" s="827"/>
      <c r="K56" s="827"/>
      <c r="L56" s="417">
        <f t="shared" si="3"/>
        <v>0</v>
      </c>
    </row>
    <row r="57" spans="1:12" ht="33.75" customHeight="1">
      <c r="A57" s="1138"/>
      <c r="B57" s="1193"/>
      <c r="C57" s="447" t="s">
        <v>998</v>
      </c>
      <c r="D57" s="417">
        <v>0</v>
      </c>
      <c r="E57" s="417">
        <v>0</v>
      </c>
      <c r="F57" s="417">
        <v>0</v>
      </c>
      <c r="G57" s="417">
        <v>0</v>
      </c>
      <c r="H57" s="418">
        <v>0</v>
      </c>
      <c r="I57" s="418">
        <v>0</v>
      </c>
      <c r="J57" s="827"/>
      <c r="K57" s="827"/>
      <c r="L57" s="417">
        <f t="shared" si="3"/>
        <v>0</v>
      </c>
    </row>
    <row r="58" spans="1:12" ht="33.75" customHeight="1">
      <c r="A58" s="1138"/>
      <c r="B58" s="1100"/>
      <c r="C58" s="437" t="s">
        <v>661</v>
      </c>
      <c r="D58" s="417">
        <v>0</v>
      </c>
      <c r="E58" s="417">
        <v>0</v>
      </c>
      <c r="F58" s="417">
        <v>0</v>
      </c>
      <c r="G58" s="417">
        <v>0</v>
      </c>
      <c r="H58" s="418">
        <v>1</v>
      </c>
      <c r="I58" s="418">
        <v>0</v>
      </c>
      <c r="J58" s="827"/>
      <c r="K58" s="827"/>
      <c r="L58" s="417">
        <f t="shared" si="3"/>
        <v>1</v>
      </c>
    </row>
    <row r="59" spans="1:12" s="33" customFormat="1" ht="33.75" customHeight="1">
      <c r="A59" s="1138"/>
      <c r="B59" s="420" t="s">
        <v>1000</v>
      </c>
      <c r="C59" s="448" t="s">
        <v>1001</v>
      </c>
      <c r="D59" s="415">
        <v>0</v>
      </c>
      <c r="E59" s="415">
        <v>839</v>
      </c>
      <c r="F59" s="415">
        <v>1</v>
      </c>
      <c r="G59" s="415">
        <v>0</v>
      </c>
      <c r="H59" s="416">
        <v>4</v>
      </c>
      <c r="I59" s="416">
        <v>6</v>
      </c>
      <c r="J59" s="843"/>
      <c r="K59" s="843"/>
      <c r="L59" s="415">
        <f t="shared" si="3"/>
        <v>850</v>
      </c>
    </row>
    <row r="60" spans="1:12" s="33" customFormat="1" ht="33.75" customHeight="1">
      <c r="A60" s="1138"/>
      <c r="B60" s="421"/>
      <c r="C60" s="449" t="s">
        <v>1003</v>
      </c>
      <c r="D60" s="417">
        <v>0</v>
      </c>
      <c r="E60" s="417">
        <v>0</v>
      </c>
      <c r="F60" s="417">
        <v>1</v>
      </c>
      <c r="G60" s="417">
        <v>0</v>
      </c>
      <c r="H60" s="418">
        <v>2</v>
      </c>
      <c r="I60" s="418">
        <v>2</v>
      </c>
      <c r="J60" s="827"/>
      <c r="K60" s="827"/>
      <c r="L60" s="417">
        <f t="shared" si="3"/>
        <v>5</v>
      </c>
    </row>
    <row r="61" spans="1:12" s="33" customFormat="1" ht="33.75" customHeight="1">
      <c r="A61" s="1138"/>
      <c r="B61" s="421"/>
      <c r="C61" s="175" t="s">
        <v>679</v>
      </c>
      <c r="D61" s="417">
        <v>0</v>
      </c>
      <c r="E61" s="723">
        <v>839</v>
      </c>
      <c r="F61" s="417">
        <v>0</v>
      </c>
      <c r="G61" s="417">
        <v>0</v>
      </c>
      <c r="H61" s="418">
        <v>2</v>
      </c>
      <c r="I61" s="418">
        <v>4</v>
      </c>
      <c r="J61" s="827"/>
      <c r="K61" s="827"/>
      <c r="L61" s="417">
        <f t="shared" si="3"/>
        <v>845</v>
      </c>
    </row>
    <row r="62" spans="1:12" s="33" customFormat="1" ht="33.75" customHeight="1">
      <c r="A62" s="1138"/>
      <c r="B62" s="421"/>
      <c r="C62" s="437" t="s">
        <v>743</v>
      </c>
      <c r="D62" s="417">
        <v>0</v>
      </c>
      <c r="E62" s="417">
        <v>0</v>
      </c>
      <c r="F62" s="417">
        <v>0</v>
      </c>
      <c r="G62" s="417">
        <v>0</v>
      </c>
      <c r="H62" s="418">
        <v>3</v>
      </c>
      <c r="I62" s="418">
        <v>8</v>
      </c>
      <c r="J62" s="827"/>
      <c r="K62" s="827"/>
      <c r="L62" s="417">
        <f t="shared" si="3"/>
        <v>11</v>
      </c>
    </row>
    <row r="63" spans="1:12" s="33" customFormat="1" ht="33.75" customHeight="1">
      <c r="A63" s="1138"/>
      <c r="B63" s="420" t="s">
        <v>1007</v>
      </c>
      <c r="C63" s="176" t="s">
        <v>1004</v>
      </c>
      <c r="D63" s="415">
        <v>0</v>
      </c>
      <c r="E63" s="415">
        <v>1</v>
      </c>
      <c r="F63" s="415">
        <v>1</v>
      </c>
      <c r="G63" s="415">
        <v>1</v>
      </c>
      <c r="H63" s="416">
        <v>2</v>
      </c>
      <c r="I63" s="416">
        <v>5</v>
      </c>
      <c r="J63" s="843"/>
      <c r="K63" s="843"/>
      <c r="L63" s="415">
        <f t="shared" si="3"/>
        <v>10</v>
      </c>
    </row>
    <row r="64" spans="1:12" ht="33.75" customHeight="1">
      <c r="A64" s="1138"/>
      <c r="B64" s="58"/>
      <c r="C64" s="175" t="s">
        <v>1005</v>
      </c>
      <c r="D64" s="417">
        <v>0</v>
      </c>
      <c r="E64" s="417">
        <v>1</v>
      </c>
      <c r="F64" s="417">
        <v>1</v>
      </c>
      <c r="G64" s="417">
        <v>1</v>
      </c>
      <c r="H64" s="418">
        <v>1</v>
      </c>
      <c r="I64" s="418">
        <v>4</v>
      </c>
      <c r="J64" s="827"/>
      <c r="K64" s="827"/>
      <c r="L64" s="417">
        <f t="shared" si="3"/>
        <v>8</v>
      </c>
    </row>
    <row r="65" spans="1:12" ht="33.75" customHeight="1">
      <c r="A65" s="1138"/>
      <c r="B65" s="271"/>
      <c r="C65" s="450" t="s">
        <v>68</v>
      </c>
      <c r="D65" s="417">
        <v>0</v>
      </c>
      <c r="E65" s="417">
        <v>0</v>
      </c>
      <c r="F65" s="417">
        <v>0</v>
      </c>
      <c r="G65" s="417">
        <v>0</v>
      </c>
      <c r="H65" s="418">
        <v>1</v>
      </c>
      <c r="I65" s="418">
        <v>1</v>
      </c>
      <c r="J65" s="827"/>
      <c r="K65" s="827"/>
      <c r="L65" s="417">
        <f t="shared" si="3"/>
        <v>2</v>
      </c>
    </row>
    <row r="66" spans="1:12" ht="33.75" customHeight="1">
      <c r="A66" s="1138"/>
      <c r="B66" s="275" t="s">
        <v>808</v>
      </c>
      <c r="C66" s="451" t="s">
        <v>1006</v>
      </c>
      <c r="D66" s="417">
        <v>0</v>
      </c>
      <c r="E66" s="417">
        <v>0</v>
      </c>
      <c r="F66" s="417">
        <v>0</v>
      </c>
      <c r="G66" s="417">
        <v>0</v>
      </c>
      <c r="H66" s="418">
        <v>0</v>
      </c>
      <c r="I66" s="418">
        <v>0</v>
      </c>
      <c r="J66" s="827"/>
      <c r="K66" s="827"/>
      <c r="L66" s="417">
        <f t="shared" si="3"/>
        <v>0</v>
      </c>
    </row>
    <row r="67" spans="1:12" s="33" customFormat="1" ht="33.75" customHeight="1">
      <c r="A67" s="1139"/>
      <c r="B67" s="275" t="s">
        <v>1009</v>
      </c>
      <c r="C67" s="452" t="s">
        <v>1010</v>
      </c>
      <c r="D67" s="417">
        <v>0</v>
      </c>
      <c r="E67" s="417">
        <v>0</v>
      </c>
      <c r="F67" s="417">
        <v>0</v>
      </c>
      <c r="G67" s="417">
        <v>0</v>
      </c>
      <c r="H67" s="418">
        <v>0</v>
      </c>
      <c r="I67" s="418">
        <v>0</v>
      </c>
      <c r="J67" s="827"/>
      <c r="K67" s="827"/>
      <c r="L67" s="417">
        <f t="shared" si="3"/>
        <v>0</v>
      </c>
    </row>
    <row r="68" spans="1:12" ht="16.5" customHeight="1">
      <c r="A68" s="277"/>
      <c r="B68" s="422"/>
      <c r="C68" s="412"/>
      <c r="D68" s="468"/>
      <c r="E68" s="468"/>
      <c r="F68" s="468"/>
      <c r="G68" s="468"/>
      <c r="H68" s="469"/>
      <c r="I68" s="469"/>
      <c r="J68" s="850"/>
      <c r="K68" s="850"/>
      <c r="L68" s="468"/>
    </row>
    <row r="69" spans="1:12" ht="33.75" customHeight="1">
      <c r="A69" s="1236" t="s">
        <v>268</v>
      </c>
      <c r="B69" s="372" t="s">
        <v>592</v>
      </c>
      <c r="C69" s="431" t="s">
        <v>990</v>
      </c>
      <c r="D69" s="415">
        <v>0</v>
      </c>
      <c r="E69" s="415">
        <v>28</v>
      </c>
      <c r="F69" s="415">
        <v>29</v>
      </c>
      <c r="G69" s="415">
        <v>9</v>
      </c>
      <c r="H69" s="416">
        <v>0</v>
      </c>
      <c r="I69" s="416">
        <v>0</v>
      </c>
      <c r="J69" s="843"/>
      <c r="K69" s="843"/>
      <c r="L69" s="415">
        <f>SUM(D69:I69)</f>
        <v>66</v>
      </c>
    </row>
    <row r="70" spans="1:12" ht="33.75" customHeight="1">
      <c r="A70" s="1237"/>
      <c r="B70" s="15"/>
      <c r="C70" s="440" t="s">
        <v>657</v>
      </c>
      <c r="D70" s="417">
        <v>0</v>
      </c>
      <c r="E70" s="417">
        <v>20</v>
      </c>
      <c r="F70" s="417">
        <v>12</v>
      </c>
      <c r="G70" s="417">
        <v>8</v>
      </c>
      <c r="H70" s="418">
        <v>0</v>
      </c>
      <c r="I70" s="418">
        <v>0</v>
      </c>
      <c r="J70" s="827"/>
      <c r="K70" s="827"/>
      <c r="L70" s="417">
        <f>SUM(D70:I70)</f>
        <v>40</v>
      </c>
    </row>
    <row r="71" spans="1:12" ht="33.75" customHeight="1">
      <c r="A71" s="1237"/>
      <c r="B71" s="283"/>
      <c r="C71" s="430" t="s">
        <v>658</v>
      </c>
      <c r="D71" s="417">
        <v>0</v>
      </c>
      <c r="E71" s="417">
        <v>8</v>
      </c>
      <c r="F71" s="417">
        <v>17</v>
      </c>
      <c r="G71" s="417">
        <v>1</v>
      </c>
      <c r="H71" s="418">
        <v>0</v>
      </c>
      <c r="I71" s="418">
        <v>0</v>
      </c>
      <c r="J71" s="827"/>
      <c r="K71" s="827"/>
      <c r="L71" s="417">
        <f>SUM(D71:I71)</f>
        <v>26</v>
      </c>
    </row>
    <row r="72" spans="1:12" s="33" customFormat="1" ht="33.75" customHeight="1">
      <c r="A72" s="1237"/>
      <c r="B72" s="97" t="s">
        <v>1067</v>
      </c>
      <c r="C72" s="444" t="s">
        <v>1068</v>
      </c>
      <c r="D72" s="417">
        <v>0</v>
      </c>
      <c r="E72" s="417">
        <v>0</v>
      </c>
      <c r="F72" s="417">
        <v>0</v>
      </c>
      <c r="G72" s="417">
        <v>0</v>
      </c>
      <c r="H72" s="418">
        <v>0</v>
      </c>
      <c r="I72" s="418">
        <v>0</v>
      </c>
      <c r="J72" s="827"/>
      <c r="K72" s="827"/>
      <c r="L72" s="417">
        <f>SUM(D72:I72)</f>
        <v>0</v>
      </c>
    </row>
    <row r="73" spans="1:12" ht="33.75" customHeight="1">
      <c r="A73" s="1237"/>
      <c r="B73" s="15" t="s">
        <v>991</v>
      </c>
      <c r="C73" s="443" t="s">
        <v>992</v>
      </c>
      <c r="D73" s="415">
        <v>0</v>
      </c>
      <c r="E73" s="415">
        <v>6</v>
      </c>
      <c r="F73" s="415">
        <v>154</v>
      </c>
      <c r="G73" s="415">
        <v>186</v>
      </c>
      <c r="H73" s="416">
        <v>169</v>
      </c>
      <c r="I73" s="416">
        <f>SUM(I74:I77)</f>
        <v>181</v>
      </c>
      <c r="J73" s="843"/>
      <c r="K73" s="843"/>
      <c r="L73" s="415">
        <f t="shared" ref="L73:L100" si="4">SUM(D73:H73)</f>
        <v>515</v>
      </c>
    </row>
    <row r="74" spans="1:12" ht="33.75" customHeight="1">
      <c r="A74" s="1237"/>
      <c r="B74" s="58"/>
      <c r="C74" s="440" t="s">
        <v>664</v>
      </c>
      <c r="D74" s="417">
        <v>0</v>
      </c>
      <c r="E74" s="417">
        <v>6</v>
      </c>
      <c r="F74" s="417">
        <v>138</v>
      </c>
      <c r="G74" s="417">
        <v>154</v>
      </c>
      <c r="H74" s="418">
        <v>127</v>
      </c>
      <c r="I74" s="418">
        <v>149</v>
      </c>
      <c r="J74" s="827"/>
      <c r="K74" s="827"/>
      <c r="L74" s="417">
        <f t="shared" ref="L74:L99" si="5">SUM(D74:I74)</f>
        <v>574</v>
      </c>
    </row>
    <row r="75" spans="1:12" ht="33.75" customHeight="1">
      <c r="A75" s="1237"/>
      <c r="B75" s="58"/>
      <c r="C75" s="430" t="s">
        <v>155</v>
      </c>
      <c r="D75" s="417">
        <v>0</v>
      </c>
      <c r="E75" s="417">
        <v>0</v>
      </c>
      <c r="F75" s="417">
        <v>7</v>
      </c>
      <c r="G75" s="417">
        <v>10</v>
      </c>
      <c r="H75" s="418">
        <v>20</v>
      </c>
      <c r="I75" s="418">
        <v>12</v>
      </c>
      <c r="J75" s="827"/>
      <c r="K75" s="827"/>
      <c r="L75" s="417">
        <f t="shared" si="5"/>
        <v>49</v>
      </c>
    </row>
    <row r="76" spans="1:12" ht="33.75" customHeight="1">
      <c r="A76" s="1237"/>
      <c r="B76" s="58"/>
      <c r="C76" s="430" t="s">
        <v>677</v>
      </c>
      <c r="D76" s="417">
        <v>0</v>
      </c>
      <c r="E76" s="417">
        <v>0</v>
      </c>
      <c r="F76" s="417">
        <v>9</v>
      </c>
      <c r="G76" s="417">
        <v>22</v>
      </c>
      <c r="H76" s="418">
        <v>20</v>
      </c>
      <c r="I76" s="418">
        <v>20</v>
      </c>
      <c r="J76" s="827"/>
      <c r="K76" s="827"/>
      <c r="L76" s="417">
        <f t="shared" si="5"/>
        <v>71</v>
      </c>
    </row>
    <row r="77" spans="1:12" ht="33.75" customHeight="1">
      <c r="A77" s="1237"/>
      <c r="B77" s="58"/>
      <c r="C77" s="430" t="s">
        <v>151</v>
      </c>
      <c r="D77" s="417">
        <v>0</v>
      </c>
      <c r="E77" s="417">
        <v>0</v>
      </c>
      <c r="F77" s="417">
        <v>0</v>
      </c>
      <c r="G77" s="417">
        <v>0</v>
      </c>
      <c r="H77" s="418">
        <v>2</v>
      </c>
      <c r="I77" s="418">
        <v>0</v>
      </c>
      <c r="J77" s="827"/>
      <c r="K77" s="827"/>
      <c r="L77" s="417">
        <f t="shared" si="5"/>
        <v>2</v>
      </c>
    </row>
    <row r="78" spans="1:12" ht="33.75" customHeight="1">
      <c r="A78" s="1237"/>
      <c r="B78" s="58"/>
      <c r="C78" s="443" t="s">
        <v>993</v>
      </c>
      <c r="D78" s="415"/>
      <c r="E78" s="415"/>
      <c r="F78" s="415"/>
      <c r="G78" s="415"/>
      <c r="H78" s="416"/>
      <c r="I78" s="416"/>
      <c r="J78" s="843"/>
      <c r="K78" s="843"/>
      <c r="L78" s="415">
        <v>177</v>
      </c>
    </row>
    <row r="79" spans="1:12" s="33" customFormat="1" ht="33.75" customHeight="1">
      <c r="A79" s="1237"/>
      <c r="B79" s="821"/>
      <c r="C79" s="430" t="s">
        <v>655</v>
      </c>
      <c r="D79" s="828"/>
      <c r="E79" s="828"/>
      <c r="F79" s="828"/>
      <c r="G79" s="828"/>
      <c r="H79" s="828"/>
      <c r="I79" s="828"/>
      <c r="J79" s="828"/>
      <c r="K79" s="828"/>
      <c r="L79" s="826">
        <v>123</v>
      </c>
    </row>
    <row r="80" spans="1:12" s="33" customFormat="1" ht="33.75" customHeight="1">
      <c r="A80" s="1237"/>
      <c r="B80" s="821"/>
      <c r="C80" s="430" t="s">
        <v>112</v>
      </c>
      <c r="D80" s="828"/>
      <c r="E80" s="828"/>
      <c r="F80" s="828"/>
      <c r="G80" s="828"/>
      <c r="H80" s="828"/>
      <c r="I80" s="828"/>
      <c r="J80" s="828"/>
      <c r="K80" s="828"/>
      <c r="L80" s="826">
        <v>22</v>
      </c>
    </row>
    <row r="81" spans="1:12" ht="33.75" customHeight="1">
      <c r="A81" s="1237"/>
      <c r="B81" s="58"/>
      <c r="C81" s="430" t="s">
        <v>111</v>
      </c>
      <c r="D81" s="417"/>
      <c r="E81" s="723"/>
      <c r="F81" s="417"/>
      <c r="G81" s="417"/>
      <c r="H81" s="418"/>
      <c r="I81" s="418"/>
      <c r="J81" s="827"/>
      <c r="K81" s="827"/>
      <c r="L81" s="826">
        <v>32</v>
      </c>
    </row>
    <row r="82" spans="1:12" ht="33.75" customHeight="1">
      <c r="A82" s="1237"/>
      <c r="B82" s="58"/>
      <c r="C82" s="430" t="s">
        <v>151</v>
      </c>
      <c r="D82" s="417">
        <v>0</v>
      </c>
      <c r="E82" s="417">
        <v>0</v>
      </c>
      <c r="F82" s="417">
        <v>0</v>
      </c>
      <c r="G82" s="417">
        <v>0</v>
      </c>
      <c r="H82" s="418">
        <v>1</v>
      </c>
      <c r="I82" s="418">
        <v>0</v>
      </c>
      <c r="J82" s="827"/>
      <c r="K82" s="827"/>
      <c r="L82" s="417">
        <f t="shared" si="5"/>
        <v>1</v>
      </c>
    </row>
    <row r="83" spans="1:12" ht="33.75" customHeight="1">
      <c r="A83" s="1237"/>
      <c r="B83" s="58"/>
      <c r="C83" s="444" t="s">
        <v>995</v>
      </c>
      <c r="D83" s="417">
        <v>0</v>
      </c>
      <c r="E83" s="417">
        <v>0</v>
      </c>
      <c r="F83" s="417">
        <v>0</v>
      </c>
      <c r="G83" s="417">
        <v>0</v>
      </c>
      <c r="H83" s="418">
        <v>12</v>
      </c>
      <c r="I83" s="418">
        <v>0</v>
      </c>
      <c r="J83" s="827"/>
      <c r="K83" s="827"/>
      <c r="L83" s="417">
        <f t="shared" si="5"/>
        <v>12</v>
      </c>
    </row>
    <row r="84" spans="1:12" ht="33.75" customHeight="1">
      <c r="A84" s="1237"/>
      <c r="B84" s="58"/>
      <c r="C84" s="444" t="s">
        <v>996</v>
      </c>
      <c r="D84" s="417">
        <v>0</v>
      </c>
      <c r="E84" s="417">
        <v>0</v>
      </c>
      <c r="F84" s="417">
        <v>0</v>
      </c>
      <c r="G84" s="417">
        <v>0</v>
      </c>
      <c r="H84" s="418">
        <v>0</v>
      </c>
      <c r="I84" s="418">
        <v>1</v>
      </c>
      <c r="J84" s="827"/>
      <c r="K84" s="827"/>
      <c r="L84" s="417">
        <f t="shared" si="5"/>
        <v>1</v>
      </c>
    </row>
    <row r="85" spans="1:12" ht="33.75" customHeight="1">
      <c r="A85" s="1237"/>
      <c r="B85" s="58"/>
      <c r="C85" s="444" t="s">
        <v>285</v>
      </c>
      <c r="D85" s="417">
        <v>0</v>
      </c>
      <c r="E85" s="417">
        <v>0</v>
      </c>
      <c r="F85" s="417">
        <v>0</v>
      </c>
      <c r="G85" s="417">
        <v>0</v>
      </c>
      <c r="H85" s="418">
        <v>1</v>
      </c>
      <c r="I85" s="418">
        <v>1</v>
      </c>
      <c r="J85" s="827"/>
      <c r="K85" s="827"/>
      <c r="L85" s="417">
        <f t="shared" si="5"/>
        <v>2</v>
      </c>
    </row>
    <row r="86" spans="1:12" ht="33.75" customHeight="1">
      <c r="A86" s="1237"/>
      <c r="B86" s="58"/>
      <c r="C86" s="444" t="s">
        <v>994</v>
      </c>
      <c r="D86" s="417">
        <v>0</v>
      </c>
      <c r="E86" s="417">
        <v>0</v>
      </c>
      <c r="F86" s="417">
        <v>5</v>
      </c>
      <c r="G86" s="417">
        <v>16</v>
      </c>
      <c r="H86" s="418">
        <v>5</v>
      </c>
      <c r="I86" s="418">
        <v>16</v>
      </c>
      <c r="J86" s="827"/>
      <c r="K86" s="827"/>
      <c r="L86" s="417">
        <f t="shared" si="5"/>
        <v>42</v>
      </c>
    </row>
    <row r="87" spans="1:12" ht="33.75" customHeight="1">
      <c r="A87" s="1237"/>
      <c r="B87" s="1127" t="s">
        <v>266</v>
      </c>
      <c r="C87" s="444" t="s">
        <v>593</v>
      </c>
      <c r="D87" s="417">
        <v>0</v>
      </c>
      <c r="E87" s="417">
        <v>10</v>
      </c>
      <c r="F87" s="417">
        <v>4</v>
      </c>
      <c r="G87" s="417">
        <v>0</v>
      </c>
      <c r="H87" s="418">
        <v>1</v>
      </c>
      <c r="I87" s="418">
        <v>2</v>
      </c>
      <c r="J87" s="827"/>
      <c r="K87" s="827"/>
      <c r="L87" s="417">
        <f t="shared" si="5"/>
        <v>17</v>
      </c>
    </row>
    <row r="88" spans="1:12" ht="33.75" customHeight="1">
      <c r="A88" s="1237"/>
      <c r="B88" s="1128"/>
      <c r="C88" s="444" t="s">
        <v>1008</v>
      </c>
      <c r="D88" s="417">
        <v>0</v>
      </c>
      <c r="E88" s="417">
        <v>44</v>
      </c>
      <c r="F88" s="417">
        <v>4</v>
      </c>
      <c r="G88" s="417">
        <v>0</v>
      </c>
      <c r="H88" s="418">
        <v>23</v>
      </c>
      <c r="I88" s="418">
        <v>0</v>
      </c>
      <c r="J88" s="827"/>
      <c r="K88" s="827"/>
      <c r="L88" s="417">
        <f t="shared" si="5"/>
        <v>71</v>
      </c>
    </row>
    <row r="89" spans="1:12" ht="33.75" customHeight="1">
      <c r="A89" s="1237"/>
      <c r="B89" s="1099" t="s">
        <v>265</v>
      </c>
      <c r="C89" s="444" t="s">
        <v>1002</v>
      </c>
      <c r="D89" s="417">
        <v>0</v>
      </c>
      <c r="E89" s="417">
        <v>0</v>
      </c>
      <c r="F89" s="417">
        <v>39</v>
      </c>
      <c r="G89" s="417">
        <v>45</v>
      </c>
      <c r="H89" s="418">
        <v>4</v>
      </c>
      <c r="I89" s="418">
        <v>42</v>
      </c>
      <c r="J89" s="827"/>
      <c r="K89" s="827"/>
      <c r="L89" s="417">
        <f t="shared" si="5"/>
        <v>130</v>
      </c>
    </row>
    <row r="90" spans="1:12" ht="33.75" customHeight="1">
      <c r="A90" s="1237"/>
      <c r="B90" s="1193"/>
      <c r="C90" s="445" t="s">
        <v>997</v>
      </c>
      <c r="D90" s="417">
        <v>0</v>
      </c>
      <c r="E90" s="417">
        <v>0</v>
      </c>
      <c r="F90" s="417">
        <v>0</v>
      </c>
      <c r="G90" s="417">
        <v>0</v>
      </c>
      <c r="H90" s="418">
        <v>1</v>
      </c>
      <c r="I90" s="418">
        <v>0</v>
      </c>
      <c r="J90" s="827"/>
      <c r="K90" s="827"/>
      <c r="L90" s="417">
        <f t="shared" si="5"/>
        <v>1</v>
      </c>
    </row>
    <row r="91" spans="1:12" s="33" customFormat="1" ht="33.75" customHeight="1">
      <c r="A91" s="1237"/>
      <c r="B91" s="1193"/>
      <c r="C91" s="445" t="s">
        <v>660</v>
      </c>
      <c r="D91" s="417">
        <v>0</v>
      </c>
      <c r="E91" s="417">
        <v>0</v>
      </c>
      <c r="F91" s="417">
        <v>0</v>
      </c>
      <c r="G91" s="417">
        <v>0</v>
      </c>
      <c r="H91" s="418">
        <v>0</v>
      </c>
      <c r="I91" s="418">
        <v>0</v>
      </c>
      <c r="J91" s="827"/>
      <c r="K91" s="827"/>
      <c r="L91" s="417">
        <f t="shared" si="5"/>
        <v>0</v>
      </c>
    </row>
    <row r="92" spans="1:12" s="33" customFormat="1" ht="33.75" customHeight="1">
      <c r="A92" s="1237"/>
      <c r="B92" s="1193"/>
      <c r="C92" s="445" t="s">
        <v>743</v>
      </c>
      <c r="D92" s="417">
        <v>0</v>
      </c>
      <c r="E92" s="417">
        <v>0</v>
      </c>
      <c r="F92" s="417">
        <v>0</v>
      </c>
      <c r="G92" s="417">
        <v>0</v>
      </c>
      <c r="H92" s="418">
        <v>0</v>
      </c>
      <c r="I92" s="418">
        <v>0</v>
      </c>
      <c r="J92" s="827"/>
      <c r="K92" s="827"/>
      <c r="L92" s="417">
        <f t="shared" si="5"/>
        <v>0</v>
      </c>
    </row>
    <row r="93" spans="1:12" s="33" customFormat="1" ht="33.75" customHeight="1">
      <c r="A93" s="1237"/>
      <c r="B93" s="1193"/>
      <c r="C93" s="446" t="s">
        <v>659</v>
      </c>
      <c r="D93" s="417">
        <v>2</v>
      </c>
      <c r="E93" s="417">
        <v>0</v>
      </c>
      <c r="F93" s="417">
        <v>0</v>
      </c>
      <c r="G93" s="417">
        <v>0</v>
      </c>
      <c r="H93" s="418">
        <v>0</v>
      </c>
      <c r="I93" s="418">
        <v>0</v>
      </c>
      <c r="J93" s="827"/>
      <c r="K93" s="827"/>
      <c r="L93" s="417">
        <f t="shared" si="5"/>
        <v>2</v>
      </c>
    </row>
    <row r="94" spans="1:12" s="33" customFormat="1" ht="33.75" customHeight="1">
      <c r="A94" s="1237"/>
      <c r="B94" s="1193"/>
      <c r="C94" s="447" t="s">
        <v>998</v>
      </c>
      <c r="D94" s="417">
        <v>0</v>
      </c>
      <c r="E94" s="417">
        <v>0</v>
      </c>
      <c r="F94" s="417">
        <v>1</v>
      </c>
      <c r="G94" s="417">
        <v>2</v>
      </c>
      <c r="H94" s="418">
        <v>0</v>
      </c>
      <c r="I94" s="418">
        <v>0</v>
      </c>
      <c r="J94" s="827"/>
      <c r="K94" s="827"/>
      <c r="L94" s="417">
        <f t="shared" si="5"/>
        <v>3</v>
      </c>
    </row>
    <row r="95" spans="1:12" s="33" customFormat="1" ht="33.75" customHeight="1">
      <c r="A95" s="1237"/>
      <c r="B95" s="1100"/>
      <c r="C95" s="437" t="s">
        <v>661</v>
      </c>
      <c r="D95" s="417">
        <v>0</v>
      </c>
      <c r="E95" s="417">
        <v>0</v>
      </c>
      <c r="F95" s="417">
        <v>0</v>
      </c>
      <c r="G95" s="417">
        <v>0</v>
      </c>
      <c r="H95" s="418">
        <v>1</v>
      </c>
      <c r="I95" s="418">
        <v>0</v>
      </c>
      <c r="J95" s="827"/>
      <c r="K95" s="827"/>
      <c r="L95" s="417">
        <f t="shared" si="5"/>
        <v>1</v>
      </c>
    </row>
    <row r="96" spans="1:12" ht="33.75" customHeight="1">
      <c r="A96" s="1237"/>
      <c r="B96" s="420" t="s">
        <v>1000</v>
      </c>
      <c r="C96" s="176" t="s">
        <v>1001</v>
      </c>
      <c r="D96" s="415">
        <v>0</v>
      </c>
      <c r="E96" s="415">
        <v>0</v>
      </c>
      <c r="F96" s="415">
        <v>0</v>
      </c>
      <c r="G96" s="415">
        <v>19</v>
      </c>
      <c r="H96" s="416">
        <v>3</v>
      </c>
      <c r="I96" s="416">
        <v>5</v>
      </c>
      <c r="J96" s="843"/>
      <c r="K96" s="843"/>
      <c r="L96" s="415">
        <f t="shared" si="5"/>
        <v>27</v>
      </c>
    </row>
    <row r="97" spans="1:12" s="33" customFormat="1" ht="22" customHeight="1">
      <c r="A97" s="1237"/>
      <c r="B97" s="421"/>
      <c r="C97" s="175" t="s">
        <v>1003</v>
      </c>
      <c r="D97" s="417">
        <v>0</v>
      </c>
      <c r="E97" s="417">
        <v>0</v>
      </c>
      <c r="F97" s="417">
        <v>0</v>
      </c>
      <c r="G97" s="417">
        <v>0</v>
      </c>
      <c r="H97" s="418">
        <v>2</v>
      </c>
      <c r="I97" s="418">
        <v>3</v>
      </c>
      <c r="J97" s="827"/>
      <c r="K97" s="827"/>
      <c r="L97" s="417">
        <f t="shared" si="5"/>
        <v>5</v>
      </c>
    </row>
    <row r="98" spans="1:12" s="33" customFormat="1" ht="20" customHeight="1">
      <c r="A98" s="1237"/>
      <c r="B98" s="421"/>
      <c r="C98" s="175" t="s">
        <v>679</v>
      </c>
      <c r="D98" s="417">
        <v>0</v>
      </c>
      <c r="E98" s="417">
        <v>0</v>
      </c>
      <c r="F98" s="417">
        <v>0</v>
      </c>
      <c r="G98" s="417">
        <v>19</v>
      </c>
      <c r="H98" s="418">
        <v>1</v>
      </c>
      <c r="I98" s="418">
        <v>2</v>
      </c>
      <c r="J98" s="827"/>
      <c r="K98" s="827"/>
      <c r="L98" s="417">
        <f t="shared" si="5"/>
        <v>22</v>
      </c>
    </row>
    <row r="99" spans="1:12" s="33" customFormat="1" ht="22" customHeight="1">
      <c r="A99" s="1237"/>
      <c r="B99" s="421"/>
      <c r="C99" s="437" t="s">
        <v>743</v>
      </c>
      <c r="D99" s="417">
        <v>0</v>
      </c>
      <c r="E99" s="417">
        <v>0</v>
      </c>
      <c r="F99" s="417">
        <v>0</v>
      </c>
      <c r="G99" s="417">
        <v>0</v>
      </c>
      <c r="H99" s="418">
        <v>0</v>
      </c>
      <c r="I99" s="418">
        <v>0</v>
      </c>
      <c r="J99" s="827"/>
      <c r="K99" s="827"/>
      <c r="L99" s="417">
        <f t="shared" si="5"/>
        <v>0</v>
      </c>
    </row>
    <row r="100" spans="1:12" ht="33.75" customHeight="1">
      <c r="A100" s="1237"/>
      <c r="B100" s="420" t="s">
        <v>1007</v>
      </c>
      <c r="C100" s="176" t="s">
        <v>1004</v>
      </c>
      <c r="D100" s="415">
        <v>0</v>
      </c>
      <c r="E100" s="415">
        <v>0</v>
      </c>
      <c r="F100" s="415">
        <v>7</v>
      </c>
      <c r="G100" s="415">
        <v>6</v>
      </c>
      <c r="H100" s="416">
        <v>3</v>
      </c>
      <c r="I100" s="416">
        <f>SUM(I101:I102)</f>
        <v>12</v>
      </c>
      <c r="J100" s="843"/>
      <c r="K100" s="843"/>
      <c r="L100" s="415">
        <f t="shared" si="4"/>
        <v>16</v>
      </c>
    </row>
    <row r="101" spans="1:12" s="33" customFormat="1" ht="25" customHeight="1">
      <c r="A101" s="1237"/>
      <c r="B101" s="58"/>
      <c r="C101" s="175" t="s">
        <v>1005</v>
      </c>
      <c r="D101" s="417">
        <v>0</v>
      </c>
      <c r="E101" s="417">
        <v>0</v>
      </c>
      <c r="F101" s="417">
        <v>0</v>
      </c>
      <c r="G101" s="417">
        <v>0</v>
      </c>
      <c r="H101" s="418">
        <v>1</v>
      </c>
      <c r="I101" s="418">
        <v>5</v>
      </c>
      <c r="J101" s="827"/>
      <c r="K101" s="827"/>
      <c r="L101" s="417">
        <f>SUM(D101:I101)</f>
        <v>6</v>
      </c>
    </row>
    <row r="102" spans="1:12" ht="24" customHeight="1">
      <c r="A102" s="1237"/>
      <c r="B102" s="271"/>
      <c r="C102" s="450" t="s">
        <v>68</v>
      </c>
      <c r="D102" s="417">
        <v>0</v>
      </c>
      <c r="E102" s="417">
        <v>0</v>
      </c>
      <c r="F102" s="417">
        <v>7</v>
      </c>
      <c r="G102" s="417">
        <v>6</v>
      </c>
      <c r="H102" s="418">
        <v>2</v>
      </c>
      <c r="I102" s="418">
        <v>7</v>
      </c>
      <c r="J102" s="827"/>
      <c r="K102" s="827"/>
      <c r="L102" s="417">
        <f>SUM(D102:I102)</f>
        <v>22</v>
      </c>
    </row>
    <row r="103" spans="1:12" s="33" customFormat="1" ht="33.75" customHeight="1">
      <c r="A103" s="1237"/>
      <c r="B103" s="275" t="s">
        <v>808</v>
      </c>
      <c r="C103" s="451" t="s">
        <v>1006</v>
      </c>
      <c r="D103" s="417">
        <v>0</v>
      </c>
      <c r="E103" s="417">
        <v>0</v>
      </c>
      <c r="F103" s="417">
        <v>0</v>
      </c>
      <c r="G103" s="417">
        <v>0</v>
      </c>
      <c r="H103" s="418">
        <v>0</v>
      </c>
      <c r="I103" s="418">
        <v>3</v>
      </c>
      <c r="J103" s="827"/>
      <c r="K103" s="827"/>
      <c r="L103" s="417">
        <f>SUM(D103:I103)</f>
        <v>3</v>
      </c>
    </row>
    <row r="104" spans="1:12" ht="33.75" customHeight="1">
      <c r="A104" s="1238"/>
      <c r="B104" s="363" t="s">
        <v>1009</v>
      </c>
      <c r="C104" s="453" t="s">
        <v>1010</v>
      </c>
      <c r="D104" s="417">
        <v>0</v>
      </c>
      <c r="E104" s="417">
        <v>1125</v>
      </c>
      <c r="F104" s="417">
        <v>442</v>
      </c>
      <c r="G104" s="417">
        <v>380</v>
      </c>
      <c r="H104" s="418">
        <v>223</v>
      </c>
      <c r="I104" s="418">
        <v>398</v>
      </c>
      <c r="J104" s="827"/>
      <c r="K104" s="827"/>
      <c r="L104" s="417">
        <f>SUM(D104:I104)</f>
        <v>2568</v>
      </c>
    </row>
    <row r="105" spans="1:12" ht="20" customHeight="1">
      <c r="A105" s="277"/>
      <c r="B105" s="288"/>
      <c r="C105" s="412"/>
      <c r="D105" s="468"/>
      <c r="E105" s="468"/>
      <c r="F105" s="468"/>
      <c r="G105" s="468"/>
      <c r="H105" s="469"/>
      <c r="I105" s="469"/>
      <c r="J105" s="850"/>
      <c r="K105" s="850"/>
      <c r="L105" s="468"/>
    </row>
    <row r="106" spans="1:12" ht="33.75" customHeight="1">
      <c r="A106" s="1239" t="s">
        <v>269</v>
      </c>
      <c r="B106" s="1113" t="s">
        <v>592</v>
      </c>
      <c r="C106" s="431" t="s">
        <v>990</v>
      </c>
      <c r="D106" s="415">
        <v>0</v>
      </c>
      <c r="E106" s="415">
        <v>10</v>
      </c>
      <c r="F106" s="415">
        <v>4</v>
      </c>
      <c r="G106" s="415">
        <v>11</v>
      </c>
      <c r="H106" s="416">
        <v>9</v>
      </c>
      <c r="I106" s="416">
        <v>5</v>
      </c>
      <c r="J106" s="843"/>
      <c r="K106" s="843"/>
      <c r="L106" s="415">
        <f t="shared" ref="L106:L141" si="6">SUM(D106:I106)</f>
        <v>39</v>
      </c>
    </row>
    <row r="107" spans="1:12" s="33" customFormat="1" ht="33.75" customHeight="1">
      <c r="A107" s="1240"/>
      <c r="B107" s="1114"/>
      <c r="C107" s="440" t="s">
        <v>657</v>
      </c>
      <c r="D107" s="417">
        <v>0</v>
      </c>
      <c r="E107" s="417">
        <v>8</v>
      </c>
      <c r="F107" s="417">
        <v>3</v>
      </c>
      <c r="G107" s="417">
        <v>9</v>
      </c>
      <c r="H107" s="418">
        <v>7</v>
      </c>
      <c r="I107" s="418">
        <v>3</v>
      </c>
      <c r="J107" s="827"/>
      <c r="K107" s="827"/>
      <c r="L107" s="417">
        <f t="shared" si="6"/>
        <v>30</v>
      </c>
    </row>
    <row r="108" spans="1:12" s="33" customFormat="1" ht="33.75" customHeight="1">
      <c r="A108" s="1240"/>
      <c r="B108" s="1115"/>
      <c r="C108" s="430" t="s">
        <v>658</v>
      </c>
      <c r="D108" s="417">
        <v>0</v>
      </c>
      <c r="E108" s="417">
        <v>2</v>
      </c>
      <c r="F108" s="417">
        <v>1</v>
      </c>
      <c r="G108" s="417">
        <v>2</v>
      </c>
      <c r="H108" s="418">
        <v>2</v>
      </c>
      <c r="I108" s="418">
        <v>2</v>
      </c>
      <c r="J108" s="827"/>
      <c r="K108" s="827"/>
      <c r="L108" s="417">
        <f t="shared" si="6"/>
        <v>9</v>
      </c>
    </row>
    <row r="109" spans="1:12" s="33" customFormat="1" ht="33.75" customHeight="1">
      <c r="A109" s="1240"/>
      <c r="B109" s="97" t="s">
        <v>1067</v>
      </c>
      <c r="C109" s="444" t="s">
        <v>1066</v>
      </c>
      <c r="D109" s="417">
        <v>0</v>
      </c>
      <c r="E109" s="417">
        <v>0</v>
      </c>
      <c r="F109" s="417">
        <v>0</v>
      </c>
      <c r="G109" s="417">
        <v>0</v>
      </c>
      <c r="H109" s="418">
        <v>0</v>
      </c>
      <c r="I109" s="418">
        <v>0</v>
      </c>
      <c r="J109" s="827"/>
      <c r="K109" s="827"/>
      <c r="L109" s="417">
        <f t="shared" si="6"/>
        <v>0</v>
      </c>
    </row>
    <row r="110" spans="1:12" s="33" customFormat="1" ht="33.75" customHeight="1">
      <c r="A110" s="1240"/>
      <c r="B110" s="1113" t="s">
        <v>991</v>
      </c>
      <c r="C110" s="443" t="s">
        <v>992</v>
      </c>
      <c r="D110" s="415">
        <v>0</v>
      </c>
      <c r="E110" s="415">
        <v>136</v>
      </c>
      <c r="F110" s="415">
        <v>52</v>
      </c>
      <c r="G110" s="415">
        <v>38</v>
      </c>
      <c r="H110" s="416">
        <v>48</v>
      </c>
      <c r="I110" s="416">
        <v>69</v>
      </c>
      <c r="J110" s="843"/>
      <c r="K110" s="843"/>
      <c r="L110" s="415">
        <f t="shared" si="6"/>
        <v>343</v>
      </c>
    </row>
    <row r="111" spans="1:12" s="33" customFormat="1" ht="33.75" customHeight="1">
      <c r="A111" s="1240"/>
      <c r="B111" s="1114"/>
      <c r="C111" s="440" t="s">
        <v>664</v>
      </c>
      <c r="D111" s="417">
        <v>0</v>
      </c>
      <c r="E111" s="417">
        <v>111</v>
      </c>
      <c r="F111" s="417">
        <v>50</v>
      </c>
      <c r="G111" s="417">
        <v>32</v>
      </c>
      <c r="H111" s="418">
        <v>45</v>
      </c>
      <c r="I111" s="418">
        <v>62</v>
      </c>
      <c r="J111" s="827"/>
      <c r="K111" s="827"/>
      <c r="L111" s="417">
        <f t="shared" si="6"/>
        <v>300</v>
      </c>
    </row>
    <row r="112" spans="1:12" ht="33.75" customHeight="1">
      <c r="A112" s="1240"/>
      <c r="B112" s="1114"/>
      <c r="C112" s="430" t="s">
        <v>155</v>
      </c>
      <c r="D112" s="417">
        <v>0</v>
      </c>
      <c r="E112" s="417">
        <v>4</v>
      </c>
      <c r="F112" s="417">
        <v>0</v>
      </c>
      <c r="G112" s="417">
        <v>2</v>
      </c>
      <c r="H112" s="418">
        <v>1</v>
      </c>
      <c r="I112" s="418">
        <v>0</v>
      </c>
      <c r="J112" s="827"/>
      <c r="K112" s="827"/>
      <c r="L112" s="417">
        <f t="shared" si="6"/>
        <v>7</v>
      </c>
    </row>
    <row r="113" spans="1:12" ht="33.75" customHeight="1">
      <c r="A113" s="1240"/>
      <c r="B113" s="1114"/>
      <c r="C113" s="430" t="s">
        <v>677</v>
      </c>
      <c r="D113" s="417">
        <v>0</v>
      </c>
      <c r="E113" s="417">
        <v>21</v>
      </c>
      <c r="F113" s="417">
        <v>2</v>
      </c>
      <c r="G113" s="417">
        <v>4</v>
      </c>
      <c r="H113" s="418">
        <v>2</v>
      </c>
      <c r="I113" s="418">
        <v>7</v>
      </c>
      <c r="J113" s="827"/>
      <c r="K113" s="827"/>
      <c r="L113" s="417">
        <f t="shared" si="6"/>
        <v>36</v>
      </c>
    </row>
    <row r="114" spans="1:12" ht="33.75" customHeight="1">
      <c r="A114" s="1240"/>
      <c r="B114" s="1114"/>
      <c r="C114" s="430" t="s">
        <v>151</v>
      </c>
      <c r="D114" s="417">
        <v>0</v>
      </c>
      <c r="E114" s="417">
        <v>0</v>
      </c>
      <c r="F114" s="417">
        <v>0</v>
      </c>
      <c r="G114" s="417">
        <v>0</v>
      </c>
      <c r="H114" s="418">
        <v>0</v>
      </c>
      <c r="I114" s="418">
        <v>0</v>
      </c>
      <c r="J114" s="827"/>
      <c r="K114" s="827"/>
      <c r="L114" s="417">
        <f t="shared" si="6"/>
        <v>0</v>
      </c>
    </row>
    <row r="115" spans="1:12" ht="33.75" customHeight="1">
      <c r="A115" s="1240"/>
      <c r="B115" s="1114"/>
      <c r="C115" s="443" t="s">
        <v>993</v>
      </c>
      <c r="D115" s="415"/>
      <c r="E115" s="415"/>
      <c r="F115" s="415"/>
      <c r="G115" s="415"/>
      <c r="H115" s="416"/>
      <c r="I115" s="416"/>
      <c r="J115" s="843"/>
      <c r="K115" s="843"/>
      <c r="L115" s="415">
        <v>53</v>
      </c>
    </row>
    <row r="116" spans="1:12" ht="33.75" customHeight="1">
      <c r="A116" s="1240"/>
      <c r="B116" s="1114"/>
      <c r="C116" s="430" t="s">
        <v>655</v>
      </c>
      <c r="D116" s="417"/>
      <c r="E116" s="417"/>
      <c r="F116" s="417"/>
      <c r="G116" s="417"/>
      <c r="H116" s="418"/>
      <c r="I116" s="418"/>
      <c r="J116" s="827"/>
      <c r="K116" s="827"/>
      <c r="L116" s="826">
        <v>26</v>
      </c>
    </row>
    <row r="117" spans="1:12" s="33" customFormat="1" ht="33.75" customHeight="1">
      <c r="A117" s="1240"/>
      <c r="B117" s="1114"/>
      <c r="C117" s="430" t="s">
        <v>112</v>
      </c>
      <c r="D117" s="827"/>
      <c r="E117" s="827"/>
      <c r="F117" s="827"/>
      <c r="G117" s="827"/>
      <c r="H117" s="827"/>
      <c r="I117" s="827"/>
      <c r="J117" s="827"/>
      <c r="K117" s="827"/>
      <c r="L117" s="826">
        <v>5</v>
      </c>
    </row>
    <row r="118" spans="1:12" s="33" customFormat="1" ht="33.75" customHeight="1">
      <c r="A118" s="1240"/>
      <c r="B118" s="1114"/>
      <c r="C118" s="430" t="s">
        <v>111</v>
      </c>
      <c r="D118" s="827"/>
      <c r="E118" s="827"/>
      <c r="F118" s="827"/>
      <c r="G118" s="827"/>
      <c r="H118" s="827"/>
      <c r="I118" s="827"/>
      <c r="J118" s="827"/>
      <c r="K118" s="827"/>
      <c r="L118" s="826">
        <v>2</v>
      </c>
    </row>
    <row r="119" spans="1:12" ht="33.75" customHeight="1">
      <c r="A119" s="1240"/>
      <c r="B119" s="1114"/>
      <c r="C119" s="430" t="s">
        <v>151</v>
      </c>
      <c r="D119" s="417">
        <v>0</v>
      </c>
      <c r="E119" s="417">
        <v>0</v>
      </c>
      <c r="F119" s="417">
        <v>0</v>
      </c>
      <c r="G119" s="417">
        <v>0</v>
      </c>
      <c r="H119" s="418">
        <v>0</v>
      </c>
      <c r="I119" s="418">
        <v>0</v>
      </c>
      <c r="J119" s="827"/>
      <c r="K119" s="827"/>
      <c r="L119" s="417">
        <f t="shared" si="6"/>
        <v>0</v>
      </c>
    </row>
    <row r="120" spans="1:12" ht="33.75" customHeight="1">
      <c r="A120" s="1240"/>
      <c r="B120" s="1114"/>
      <c r="C120" s="444" t="s">
        <v>995</v>
      </c>
      <c r="D120" s="417">
        <v>0</v>
      </c>
      <c r="E120" s="417">
        <v>0</v>
      </c>
      <c r="F120" s="417">
        <v>0</v>
      </c>
      <c r="G120" s="417">
        <v>0</v>
      </c>
      <c r="H120" s="418">
        <v>5</v>
      </c>
      <c r="I120" s="418">
        <v>3</v>
      </c>
      <c r="J120" s="827"/>
      <c r="K120" s="827"/>
      <c r="L120" s="417">
        <f t="shared" si="6"/>
        <v>8</v>
      </c>
    </row>
    <row r="121" spans="1:12" ht="33.75" customHeight="1">
      <c r="A121" s="1240"/>
      <c r="B121" s="1114"/>
      <c r="C121" s="444" t="s">
        <v>996</v>
      </c>
      <c r="D121" s="417">
        <v>0</v>
      </c>
      <c r="E121" s="417">
        <v>0</v>
      </c>
      <c r="F121" s="417">
        <v>0</v>
      </c>
      <c r="G121" s="417">
        <v>0</v>
      </c>
      <c r="H121" s="418">
        <v>2</v>
      </c>
      <c r="I121" s="418">
        <v>3</v>
      </c>
      <c r="J121" s="827"/>
      <c r="K121" s="827"/>
      <c r="L121" s="417">
        <f t="shared" si="6"/>
        <v>5</v>
      </c>
    </row>
    <row r="122" spans="1:12" ht="33.75" customHeight="1">
      <c r="A122" s="1240"/>
      <c r="B122" s="1114"/>
      <c r="C122" s="444" t="s">
        <v>285</v>
      </c>
      <c r="D122" s="417">
        <v>0</v>
      </c>
      <c r="E122" s="417">
        <v>0</v>
      </c>
      <c r="F122" s="417">
        <v>0</v>
      </c>
      <c r="G122" s="417">
        <v>2</v>
      </c>
      <c r="H122" s="418">
        <v>1</v>
      </c>
      <c r="I122" s="418">
        <v>1</v>
      </c>
      <c r="J122" s="827"/>
      <c r="K122" s="827"/>
      <c r="L122" s="417">
        <f t="shared" si="6"/>
        <v>4</v>
      </c>
    </row>
    <row r="123" spans="1:12" ht="33.75" customHeight="1">
      <c r="A123" s="1240"/>
      <c r="B123" s="1115"/>
      <c r="C123" s="444" t="s">
        <v>994</v>
      </c>
      <c r="D123" s="417">
        <v>0</v>
      </c>
      <c r="E123" s="417">
        <v>0</v>
      </c>
      <c r="F123" s="417">
        <v>3</v>
      </c>
      <c r="G123" s="417">
        <v>1</v>
      </c>
      <c r="H123" s="418">
        <v>0</v>
      </c>
      <c r="I123" s="418">
        <v>1</v>
      </c>
      <c r="J123" s="827"/>
      <c r="K123" s="827"/>
      <c r="L123" s="417">
        <f t="shared" si="6"/>
        <v>5</v>
      </c>
    </row>
    <row r="124" spans="1:12" ht="33.75" customHeight="1">
      <c r="A124" s="1240"/>
      <c r="B124" s="1127" t="s">
        <v>266</v>
      </c>
      <c r="C124" s="444" t="s">
        <v>593</v>
      </c>
      <c r="D124" s="417">
        <v>0</v>
      </c>
      <c r="E124" s="417">
        <v>7</v>
      </c>
      <c r="F124" s="417">
        <v>0</v>
      </c>
      <c r="G124" s="417">
        <v>2</v>
      </c>
      <c r="H124" s="418">
        <v>1</v>
      </c>
      <c r="I124" s="418">
        <v>5</v>
      </c>
      <c r="J124" s="827"/>
      <c r="K124" s="827"/>
      <c r="L124" s="417">
        <f t="shared" si="6"/>
        <v>15</v>
      </c>
    </row>
    <row r="125" spans="1:12" ht="33.75" customHeight="1">
      <c r="A125" s="1240"/>
      <c r="B125" s="1128"/>
      <c r="C125" s="444" t="s">
        <v>1008</v>
      </c>
      <c r="D125" s="417">
        <v>0</v>
      </c>
      <c r="E125" s="417">
        <v>6</v>
      </c>
      <c r="F125" s="417">
        <v>0</v>
      </c>
      <c r="G125" s="417">
        <v>0</v>
      </c>
      <c r="H125" s="418">
        <v>0</v>
      </c>
      <c r="I125" s="418">
        <v>0</v>
      </c>
      <c r="J125" s="827"/>
      <c r="K125" s="827"/>
      <c r="L125" s="417">
        <f t="shared" si="6"/>
        <v>6</v>
      </c>
    </row>
    <row r="126" spans="1:12" ht="33.75" customHeight="1">
      <c r="A126" s="1240"/>
      <c r="B126" s="1099" t="s">
        <v>265</v>
      </c>
      <c r="C126" s="444" t="s">
        <v>1002</v>
      </c>
      <c r="D126" s="417">
        <v>0</v>
      </c>
      <c r="E126" s="417">
        <v>897</v>
      </c>
      <c r="F126" s="417">
        <v>90</v>
      </c>
      <c r="G126" s="417">
        <v>22</v>
      </c>
      <c r="H126" s="418">
        <v>11</v>
      </c>
      <c r="I126" s="418">
        <v>36</v>
      </c>
      <c r="J126" s="827"/>
      <c r="K126" s="827"/>
      <c r="L126" s="417">
        <f t="shared" si="6"/>
        <v>1056</v>
      </c>
    </row>
    <row r="127" spans="1:12" ht="33.75" customHeight="1">
      <c r="A127" s="1240"/>
      <c r="B127" s="1193"/>
      <c r="C127" s="445" t="s">
        <v>997</v>
      </c>
      <c r="D127" s="417">
        <v>0</v>
      </c>
      <c r="E127" s="417">
        <v>0</v>
      </c>
      <c r="F127" s="417">
        <v>1</v>
      </c>
      <c r="G127" s="417">
        <v>3</v>
      </c>
      <c r="H127" s="418">
        <v>1</v>
      </c>
      <c r="I127" s="418">
        <v>0</v>
      </c>
      <c r="J127" s="827"/>
      <c r="K127" s="827"/>
      <c r="L127" s="417">
        <f t="shared" si="6"/>
        <v>5</v>
      </c>
    </row>
    <row r="128" spans="1:12" ht="33.75" customHeight="1">
      <c r="A128" s="1240"/>
      <c r="B128" s="1193"/>
      <c r="C128" s="445" t="s">
        <v>660</v>
      </c>
      <c r="D128" s="417">
        <v>0</v>
      </c>
      <c r="E128" s="417">
        <v>0</v>
      </c>
      <c r="F128" s="417">
        <v>1</v>
      </c>
      <c r="G128" s="417">
        <v>0</v>
      </c>
      <c r="H128" s="418">
        <v>1</v>
      </c>
      <c r="I128" s="418">
        <v>1</v>
      </c>
      <c r="J128" s="827"/>
      <c r="K128" s="827"/>
      <c r="L128" s="417">
        <f t="shared" si="6"/>
        <v>3</v>
      </c>
    </row>
    <row r="129" spans="1:12" ht="33.75" customHeight="1">
      <c r="A129" s="1240"/>
      <c r="B129" s="1193"/>
      <c r="C129" s="445" t="s">
        <v>743</v>
      </c>
      <c r="D129" s="417">
        <v>0</v>
      </c>
      <c r="E129" s="417">
        <v>0</v>
      </c>
      <c r="F129" s="417">
        <v>1</v>
      </c>
      <c r="G129" s="417">
        <v>0</v>
      </c>
      <c r="H129" s="418">
        <v>0</v>
      </c>
      <c r="I129" s="418">
        <v>0</v>
      </c>
      <c r="J129" s="827"/>
      <c r="K129" s="827"/>
      <c r="L129" s="417">
        <f t="shared" si="6"/>
        <v>1</v>
      </c>
    </row>
    <row r="130" spans="1:12" ht="33.75" customHeight="1">
      <c r="A130" s="1240"/>
      <c r="B130" s="1193"/>
      <c r="C130" s="446" t="s">
        <v>659</v>
      </c>
      <c r="D130" s="417">
        <v>0</v>
      </c>
      <c r="E130" s="417">
        <v>6</v>
      </c>
      <c r="F130" s="417">
        <v>2</v>
      </c>
      <c r="G130" s="417">
        <v>3</v>
      </c>
      <c r="H130" s="418">
        <v>0</v>
      </c>
      <c r="I130" s="418">
        <v>1</v>
      </c>
      <c r="J130" s="827"/>
      <c r="K130" s="827"/>
      <c r="L130" s="417">
        <f t="shared" si="6"/>
        <v>12</v>
      </c>
    </row>
    <row r="131" spans="1:12" ht="33.75" customHeight="1">
      <c r="A131" s="1240"/>
      <c r="B131" s="1193"/>
      <c r="C131" s="447" t="s">
        <v>998</v>
      </c>
      <c r="D131" s="417">
        <v>0</v>
      </c>
      <c r="E131" s="417">
        <v>0</v>
      </c>
      <c r="F131" s="417">
        <v>1</v>
      </c>
      <c r="G131" s="417">
        <v>0</v>
      </c>
      <c r="H131" s="418">
        <v>0</v>
      </c>
      <c r="I131" s="418">
        <v>0</v>
      </c>
      <c r="J131" s="827"/>
      <c r="K131" s="827"/>
      <c r="L131" s="417">
        <f t="shared" si="6"/>
        <v>1</v>
      </c>
    </row>
    <row r="132" spans="1:12" s="33" customFormat="1" ht="33.75" customHeight="1">
      <c r="A132" s="1240"/>
      <c r="B132" s="1100"/>
      <c r="C132" s="437" t="s">
        <v>661</v>
      </c>
      <c r="D132" s="417">
        <v>0</v>
      </c>
      <c r="E132" s="417">
        <v>0</v>
      </c>
      <c r="F132" s="417">
        <v>2</v>
      </c>
      <c r="G132" s="417">
        <v>1</v>
      </c>
      <c r="H132" s="418">
        <v>2</v>
      </c>
      <c r="I132" s="418">
        <v>0</v>
      </c>
      <c r="J132" s="827"/>
      <c r="K132" s="827"/>
      <c r="L132" s="417">
        <f t="shared" si="6"/>
        <v>5</v>
      </c>
    </row>
    <row r="133" spans="1:12" s="33" customFormat="1" ht="33.75" customHeight="1">
      <c r="A133" s="1240"/>
      <c r="B133" s="1099" t="s">
        <v>1000</v>
      </c>
      <c r="C133" s="176" t="s">
        <v>1001</v>
      </c>
      <c r="D133" s="415">
        <v>0</v>
      </c>
      <c r="E133" s="415">
        <v>163</v>
      </c>
      <c r="F133" s="415">
        <v>19</v>
      </c>
      <c r="G133" s="415">
        <v>1</v>
      </c>
      <c r="H133" s="416">
        <v>0</v>
      </c>
      <c r="I133" s="416">
        <v>1</v>
      </c>
      <c r="J133" s="843"/>
      <c r="K133" s="843"/>
      <c r="L133" s="415">
        <f t="shared" si="6"/>
        <v>184</v>
      </c>
    </row>
    <row r="134" spans="1:12" s="33" customFormat="1" ht="33.75" customHeight="1">
      <c r="A134" s="1240"/>
      <c r="B134" s="1193"/>
      <c r="C134" s="175" t="s">
        <v>1003</v>
      </c>
      <c r="D134" s="417">
        <v>0</v>
      </c>
      <c r="E134" s="417">
        <v>150</v>
      </c>
      <c r="F134" s="417">
        <v>19</v>
      </c>
      <c r="G134" s="417">
        <v>1</v>
      </c>
      <c r="H134" s="418">
        <v>0</v>
      </c>
      <c r="I134" s="418">
        <v>0</v>
      </c>
      <c r="J134" s="827"/>
      <c r="K134" s="827"/>
      <c r="L134" s="417">
        <f t="shared" si="6"/>
        <v>170</v>
      </c>
    </row>
    <row r="135" spans="1:12" s="33" customFormat="1" ht="33.75" customHeight="1">
      <c r="A135" s="1240"/>
      <c r="B135" s="1193"/>
      <c r="C135" s="175" t="s">
        <v>679</v>
      </c>
      <c r="D135" s="417">
        <v>0</v>
      </c>
      <c r="E135" s="417">
        <v>13</v>
      </c>
      <c r="F135" s="417">
        <v>0</v>
      </c>
      <c r="G135" s="417">
        <v>0</v>
      </c>
      <c r="H135" s="418">
        <v>0</v>
      </c>
      <c r="I135" s="418">
        <v>1</v>
      </c>
      <c r="J135" s="827"/>
      <c r="K135" s="827"/>
      <c r="L135" s="417">
        <f t="shared" si="6"/>
        <v>14</v>
      </c>
    </row>
    <row r="136" spans="1:12" s="33" customFormat="1" ht="33.75" customHeight="1">
      <c r="A136" s="1240"/>
      <c r="B136" s="1100"/>
      <c r="C136" s="437" t="s">
        <v>743</v>
      </c>
      <c r="D136" s="417">
        <v>0</v>
      </c>
      <c r="E136" s="417">
        <v>0</v>
      </c>
      <c r="F136" s="417">
        <v>0</v>
      </c>
      <c r="G136" s="417">
        <v>0</v>
      </c>
      <c r="H136" s="418">
        <v>0</v>
      </c>
      <c r="I136" s="418">
        <v>0</v>
      </c>
      <c r="J136" s="827"/>
      <c r="K136" s="827"/>
      <c r="L136" s="417">
        <f t="shared" si="6"/>
        <v>0</v>
      </c>
    </row>
    <row r="137" spans="1:12" s="33" customFormat="1" ht="33.75" customHeight="1">
      <c r="A137" s="1240"/>
      <c r="B137" s="420" t="s">
        <v>1007</v>
      </c>
      <c r="C137" s="176" t="s">
        <v>1004</v>
      </c>
      <c r="D137" s="415">
        <v>0</v>
      </c>
      <c r="E137" s="415">
        <v>16</v>
      </c>
      <c r="F137" s="415">
        <v>0</v>
      </c>
      <c r="G137" s="415">
        <v>8</v>
      </c>
      <c r="H137" s="416">
        <v>0</v>
      </c>
      <c r="I137" s="416">
        <v>0</v>
      </c>
      <c r="J137" s="843"/>
      <c r="K137" s="843"/>
      <c r="L137" s="415">
        <f t="shared" si="6"/>
        <v>24</v>
      </c>
    </row>
    <row r="138" spans="1:12" s="33" customFormat="1" ht="33.75" customHeight="1">
      <c r="A138" s="1240"/>
      <c r="B138" s="58"/>
      <c r="C138" s="175" t="s">
        <v>1005</v>
      </c>
      <c r="D138" s="417">
        <v>0</v>
      </c>
      <c r="E138" s="417">
        <v>0</v>
      </c>
      <c r="F138" s="417">
        <v>0</v>
      </c>
      <c r="G138" s="417">
        <v>4</v>
      </c>
      <c r="H138" s="418">
        <v>0</v>
      </c>
      <c r="I138" s="418">
        <v>0</v>
      </c>
      <c r="J138" s="827"/>
      <c r="K138" s="827"/>
      <c r="L138" s="417">
        <f t="shared" si="6"/>
        <v>4</v>
      </c>
    </row>
    <row r="139" spans="1:12" s="33" customFormat="1" ht="33.75" customHeight="1">
      <c r="A139" s="1240"/>
      <c r="B139" s="271"/>
      <c r="C139" s="450" t="s">
        <v>68</v>
      </c>
      <c r="D139" s="417">
        <v>0</v>
      </c>
      <c r="E139" s="417">
        <v>0</v>
      </c>
      <c r="F139" s="417">
        <v>0</v>
      </c>
      <c r="G139" s="417">
        <v>4</v>
      </c>
      <c r="H139" s="418">
        <v>0</v>
      </c>
      <c r="I139" s="418">
        <v>0</v>
      </c>
      <c r="J139" s="827"/>
      <c r="K139" s="827"/>
      <c r="L139" s="417">
        <f t="shared" si="6"/>
        <v>4</v>
      </c>
    </row>
    <row r="140" spans="1:12" s="33" customFormat="1" ht="33.75" customHeight="1">
      <c r="A140" s="1240"/>
      <c r="B140" s="275" t="s">
        <v>808</v>
      </c>
      <c r="C140" s="451" t="s">
        <v>1006</v>
      </c>
      <c r="D140" s="417">
        <v>0</v>
      </c>
      <c r="E140" s="417">
        <v>0</v>
      </c>
      <c r="F140" s="417">
        <v>0</v>
      </c>
      <c r="G140" s="417">
        <v>0</v>
      </c>
      <c r="H140" s="418">
        <v>0</v>
      </c>
      <c r="I140" s="418">
        <v>0</v>
      </c>
      <c r="J140" s="827"/>
      <c r="K140" s="827"/>
      <c r="L140" s="417">
        <f t="shared" si="6"/>
        <v>0</v>
      </c>
    </row>
    <row r="141" spans="1:12" s="33" customFormat="1" ht="33.75" customHeight="1">
      <c r="A141" s="1241"/>
      <c r="B141" s="363" t="s">
        <v>1009</v>
      </c>
      <c r="C141" s="453" t="s">
        <v>1010</v>
      </c>
      <c r="D141" s="417">
        <v>0</v>
      </c>
      <c r="E141" s="417">
        <v>0</v>
      </c>
      <c r="F141" s="417">
        <v>0</v>
      </c>
      <c r="G141" s="417">
        <v>0</v>
      </c>
      <c r="H141" s="418">
        <v>0</v>
      </c>
      <c r="I141" s="418">
        <v>0</v>
      </c>
      <c r="J141" s="827"/>
      <c r="K141" s="827"/>
      <c r="L141" s="417">
        <f t="shared" si="6"/>
        <v>0</v>
      </c>
    </row>
    <row r="142" spans="1:12" ht="16" customHeight="1">
      <c r="A142" s="277"/>
      <c r="B142" s="288"/>
      <c r="C142" s="412"/>
      <c r="D142" s="468"/>
      <c r="E142" s="468"/>
      <c r="F142" s="468"/>
      <c r="G142" s="468"/>
      <c r="H142" s="469"/>
      <c r="I142" s="469"/>
      <c r="J142" s="850"/>
      <c r="K142" s="850"/>
      <c r="L142" s="468"/>
    </row>
    <row r="143" spans="1:12" ht="33.75" customHeight="1">
      <c r="A143" s="1242" t="s">
        <v>270</v>
      </c>
      <c r="B143" s="1113" t="s">
        <v>592</v>
      </c>
      <c r="C143" s="431" t="s">
        <v>990</v>
      </c>
      <c r="D143" s="415">
        <v>0</v>
      </c>
      <c r="E143" s="415">
        <v>2</v>
      </c>
      <c r="F143" s="415">
        <v>169</v>
      </c>
      <c r="G143" s="415">
        <v>379</v>
      </c>
      <c r="H143" s="416">
        <v>111</v>
      </c>
      <c r="I143" s="416">
        <v>16</v>
      </c>
      <c r="J143" s="843"/>
      <c r="K143" s="843"/>
      <c r="L143" s="415">
        <f>SUM(D143:I143)</f>
        <v>677</v>
      </c>
    </row>
    <row r="144" spans="1:12" ht="33.75" customHeight="1">
      <c r="A144" s="1243"/>
      <c r="B144" s="1114"/>
      <c r="C144" s="440" t="s">
        <v>657</v>
      </c>
      <c r="D144" s="417">
        <v>0</v>
      </c>
      <c r="E144" s="417">
        <v>2</v>
      </c>
      <c r="F144" s="417">
        <v>168</v>
      </c>
      <c r="G144" s="417">
        <v>375</v>
      </c>
      <c r="H144" s="418">
        <v>110</v>
      </c>
      <c r="I144" s="418">
        <v>16</v>
      </c>
      <c r="J144" s="827"/>
      <c r="K144" s="827"/>
      <c r="L144" s="417">
        <f>SUM(D144:I144)</f>
        <v>671</v>
      </c>
    </row>
    <row r="145" spans="1:12" ht="33.75" customHeight="1">
      <c r="A145" s="1243"/>
      <c r="B145" s="1115"/>
      <c r="C145" s="430" t="s">
        <v>658</v>
      </c>
      <c r="D145" s="417">
        <v>0</v>
      </c>
      <c r="E145" s="417">
        <v>0</v>
      </c>
      <c r="F145" s="417">
        <v>1</v>
      </c>
      <c r="G145" s="417">
        <v>4</v>
      </c>
      <c r="H145" s="418">
        <v>1</v>
      </c>
      <c r="I145" s="418">
        <v>0</v>
      </c>
      <c r="J145" s="827"/>
      <c r="K145" s="827"/>
      <c r="L145" s="417">
        <f>SUM(D145:I145)</f>
        <v>6</v>
      </c>
    </row>
    <row r="146" spans="1:12" s="33" customFormat="1" ht="33.75" customHeight="1">
      <c r="A146" s="1243"/>
      <c r="B146" s="97" t="s">
        <v>1069</v>
      </c>
      <c r="C146" s="430" t="s">
        <v>1066</v>
      </c>
      <c r="D146" s="417">
        <v>0</v>
      </c>
      <c r="E146" s="417">
        <v>0</v>
      </c>
      <c r="F146" s="417">
        <v>0</v>
      </c>
      <c r="G146" s="417">
        <v>0</v>
      </c>
      <c r="H146" s="418">
        <v>0</v>
      </c>
      <c r="I146" s="418">
        <v>0</v>
      </c>
      <c r="J146" s="827"/>
      <c r="K146" s="827"/>
      <c r="L146" s="417">
        <f>SUM(D146:I146)</f>
        <v>0</v>
      </c>
    </row>
    <row r="147" spans="1:12" s="33" customFormat="1" ht="33.75" customHeight="1">
      <c r="A147" s="1243"/>
      <c r="B147" s="1113" t="s">
        <v>991</v>
      </c>
      <c r="C147" s="443" t="s">
        <v>992</v>
      </c>
      <c r="D147" s="415">
        <v>0</v>
      </c>
      <c r="E147" s="415">
        <v>224</v>
      </c>
      <c r="F147" s="415">
        <v>62</v>
      </c>
      <c r="G147" s="415">
        <v>66</v>
      </c>
      <c r="H147" s="416">
        <v>60</v>
      </c>
      <c r="I147" s="416">
        <f>SUM(I148:I151)</f>
        <v>47</v>
      </c>
      <c r="J147" s="843"/>
      <c r="K147" s="843"/>
      <c r="L147" s="415">
        <f t="shared" ref="L147" si="7">SUM(D147:H147)</f>
        <v>412</v>
      </c>
    </row>
    <row r="148" spans="1:12" s="33" customFormat="1" ht="33.75" customHeight="1">
      <c r="A148" s="1243"/>
      <c r="B148" s="1114"/>
      <c r="C148" s="440" t="s">
        <v>664</v>
      </c>
      <c r="D148" s="417">
        <v>0</v>
      </c>
      <c r="E148" s="417">
        <v>210</v>
      </c>
      <c r="F148" s="417">
        <v>52</v>
      </c>
      <c r="G148" s="417">
        <v>58</v>
      </c>
      <c r="H148" s="418">
        <v>59</v>
      </c>
      <c r="I148" s="418">
        <v>44</v>
      </c>
      <c r="J148" s="827"/>
      <c r="K148" s="827"/>
      <c r="L148" s="417">
        <f t="shared" ref="L148:L178" si="8">SUM(D148:I148)</f>
        <v>423</v>
      </c>
    </row>
    <row r="149" spans="1:12" s="33" customFormat="1" ht="33.75" customHeight="1">
      <c r="A149" s="1243"/>
      <c r="B149" s="1114"/>
      <c r="C149" s="430" t="s">
        <v>155</v>
      </c>
      <c r="D149" s="417">
        <v>0</v>
      </c>
      <c r="E149" s="417">
        <v>1</v>
      </c>
      <c r="F149" s="417">
        <v>4</v>
      </c>
      <c r="G149" s="417">
        <v>7</v>
      </c>
      <c r="H149" s="418">
        <v>0</v>
      </c>
      <c r="I149" s="418">
        <v>1</v>
      </c>
      <c r="J149" s="827"/>
      <c r="K149" s="827"/>
      <c r="L149" s="417">
        <f t="shared" si="8"/>
        <v>13</v>
      </c>
    </row>
    <row r="150" spans="1:12" s="33" customFormat="1" ht="33.75" customHeight="1">
      <c r="A150" s="1243"/>
      <c r="B150" s="1114"/>
      <c r="C150" s="430" t="s">
        <v>677</v>
      </c>
      <c r="D150" s="417">
        <v>0</v>
      </c>
      <c r="E150" s="417">
        <v>13</v>
      </c>
      <c r="F150" s="417">
        <v>6</v>
      </c>
      <c r="G150" s="417">
        <v>1</v>
      </c>
      <c r="H150" s="418">
        <v>1</v>
      </c>
      <c r="I150" s="418">
        <v>2</v>
      </c>
      <c r="J150" s="827"/>
      <c r="K150" s="827"/>
      <c r="L150" s="417">
        <f t="shared" si="8"/>
        <v>23</v>
      </c>
    </row>
    <row r="151" spans="1:12" s="33" customFormat="1" ht="33.75" customHeight="1">
      <c r="A151" s="1243"/>
      <c r="B151" s="1114"/>
      <c r="C151" s="430" t="s">
        <v>151</v>
      </c>
      <c r="D151" s="417">
        <v>0</v>
      </c>
      <c r="E151" s="417">
        <v>0</v>
      </c>
      <c r="F151" s="417">
        <v>0</v>
      </c>
      <c r="G151" s="417">
        <v>0</v>
      </c>
      <c r="H151" s="418">
        <v>0</v>
      </c>
      <c r="I151" s="418">
        <v>0</v>
      </c>
      <c r="J151" s="827"/>
      <c r="K151" s="827"/>
      <c r="L151" s="417">
        <f t="shared" si="8"/>
        <v>0</v>
      </c>
    </row>
    <row r="152" spans="1:12" s="33" customFormat="1" ht="33.75" customHeight="1">
      <c r="A152" s="1243"/>
      <c r="B152" s="1114"/>
      <c r="C152" s="443" t="s">
        <v>993</v>
      </c>
      <c r="D152" s="415"/>
      <c r="E152" s="415"/>
      <c r="F152" s="415"/>
      <c r="G152" s="415"/>
      <c r="H152" s="416"/>
      <c r="I152" s="416"/>
      <c r="J152" s="843"/>
      <c r="K152" s="843"/>
      <c r="L152" s="415">
        <v>55</v>
      </c>
    </row>
    <row r="153" spans="1:12" s="33" customFormat="1" ht="33.75" customHeight="1">
      <c r="A153" s="1243"/>
      <c r="B153" s="1114"/>
      <c r="C153" s="430" t="s">
        <v>655</v>
      </c>
      <c r="D153" s="417"/>
      <c r="E153" s="417"/>
      <c r="F153" s="417"/>
      <c r="G153" s="417"/>
      <c r="H153" s="418"/>
      <c r="I153" s="418"/>
      <c r="J153" s="827"/>
      <c r="K153" s="827"/>
      <c r="L153" s="826">
        <v>47</v>
      </c>
    </row>
    <row r="154" spans="1:12" s="33" customFormat="1" ht="33.75" customHeight="1">
      <c r="A154" s="1243"/>
      <c r="B154" s="1114"/>
      <c r="C154" s="430" t="s">
        <v>112</v>
      </c>
      <c r="D154" s="827"/>
      <c r="E154" s="827"/>
      <c r="F154" s="827"/>
      <c r="G154" s="827"/>
      <c r="H154" s="827"/>
      <c r="I154" s="827"/>
      <c r="J154" s="827"/>
      <c r="K154" s="827"/>
      <c r="L154" s="826">
        <v>2</v>
      </c>
    </row>
    <row r="155" spans="1:12" s="33" customFormat="1" ht="33.75" customHeight="1">
      <c r="A155" s="1243"/>
      <c r="B155" s="1114"/>
      <c r="C155" s="430" t="s">
        <v>111</v>
      </c>
      <c r="D155" s="827"/>
      <c r="E155" s="827"/>
      <c r="F155" s="827"/>
      <c r="G155" s="827"/>
      <c r="H155" s="827"/>
      <c r="I155" s="827"/>
      <c r="J155" s="827"/>
      <c r="K155" s="827"/>
      <c r="L155" s="826">
        <v>6</v>
      </c>
    </row>
    <row r="156" spans="1:12" ht="33.75" customHeight="1">
      <c r="A156" s="1243"/>
      <c r="B156" s="1114"/>
      <c r="C156" s="430" t="s">
        <v>151</v>
      </c>
      <c r="D156" s="417">
        <v>0</v>
      </c>
      <c r="E156" s="417">
        <v>0</v>
      </c>
      <c r="F156" s="417">
        <v>0</v>
      </c>
      <c r="G156" s="417">
        <v>0</v>
      </c>
      <c r="H156" s="418">
        <v>0</v>
      </c>
      <c r="I156" s="418">
        <v>0</v>
      </c>
      <c r="J156" s="827"/>
      <c r="K156" s="827"/>
      <c r="L156" s="417">
        <f t="shared" si="8"/>
        <v>0</v>
      </c>
    </row>
    <row r="157" spans="1:12" ht="33.75" customHeight="1">
      <c r="A157" s="1243"/>
      <c r="B157" s="1114"/>
      <c r="C157" s="444" t="s">
        <v>995</v>
      </c>
      <c r="D157" s="417">
        <v>0</v>
      </c>
      <c r="E157" s="417">
        <v>7</v>
      </c>
      <c r="F157" s="417">
        <v>0</v>
      </c>
      <c r="G157" s="417">
        <v>0</v>
      </c>
      <c r="H157" s="418">
        <v>6</v>
      </c>
      <c r="I157" s="418">
        <v>0</v>
      </c>
      <c r="J157" s="827"/>
      <c r="K157" s="827"/>
      <c r="L157" s="417">
        <f t="shared" si="8"/>
        <v>13</v>
      </c>
    </row>
    <row r="158" spans="1:12" ht="33.75" customHeight="1">
      <c r="A158" s="1243"/>
      <c r="B158" s="1114"/>
      <c r="C158" s="444" t="s">
        <v>996</v>
      </c>
      <c r="D158" s="417">
        <v>0</v>
      </c>
      <c r="E158" s="417">
        <v>0</v>
      </c>
      <c r="F158" s="417">
        <v>0</v>
      </c>
      <c r="G158" s="417">
        <v>0</v>
      </c>
      <c r="H158" s="418">
        <v>0</v>
      </c>
      <c r="I158" s="418">
        <v>0</v>
      </c>
      <c r="J158" s="827"/>
      <c r="K158" s="827"/>
      <c r="L158" s="417">
        <f t="shared" si="8"/>
        <v>0</v>
      </c>
    </row>
    <row r="159" spans="1:12" ht="33.75" customHeight="1">
      <c r="A159" s="1243"/>
      <c r="B159" s="1114"/>
      <c r="C159" s="444" t="s">
        <v>285</v>
      </c>
      <c r="D159" s="417">
        <v>0</v>
      </c>
      <c r="E159" s="417">
        <v>0</v>
      </c>
      <c r="F159" s="417">
        <v>1</v>
      </c>
      <c r="G159" s="417">
        <v>1</v>
      </c>
      <c r="H159" s="418">
        <v>15</v>
      </c>
      <c r="I159" s="418">
        <v>0</v>
      </c>
      <c r="J159" s="827"/>
      <c r="K159" s="827"/>
      <c r="L159" s="417">
        <f t="shared" si="8"/>
        <v>17</v>
      </c>
    </row>
    <row r="160" spans="1:12" ht="33.75" customHeight="1">
      <c r="A160" s="1243"/>
      <c r="B160" s="1115"/>
      <c r="C160" s="444" t="s">
        <v>994</v>
      </c>
      <c r="D160" s="417">
        <v>0</v>
      </c>
      <c r="E160" s="417">
        <v>0</v>
      </c>
      <c r="F160" s="417">
        <v>12</v>
      </c>
      <c r="G160" s="417">
        <v>7</v>
      </c>
      <c r="H160" s="418">
        <v>10</v>
      </c>
      <c r="I160" s="418">
        <v>9</v>
      </c>
      <c r="J160" s="827"/>
      <c r="K160" s="827"/>
      <c r="L160" s="417">
        <f t="shared" si="8"/>
        <v>38</v>
      </c>
    </row>
    <row r="161" spans="1:12" ht="33.75" customHeight="1">
      <c r="A161" s="1243"/>
      <c r="B161" s="1127" t="s">
        <v>266</v>
      </c>
      <c r="C161" s="444" t="s">
        <v>593</v>
      </c>
      <c r="D161" s="417">
        <v>0</v>
      </c>
      <c r="E161" s="417">
        <v>0</v>
      </c>
      <c r="F161" s="417">
        <v>0</v>
      </c>
      <c r="G161" s="417">
        <v>0</v>
      </c>
      <c r="H161" s="418">
        <v>1</v>
      </c>
      <c r="I161" s="418">
        <v>1</v>
      </c>
      <c r="J161" s="827"/>
      <c r="K161" s="827"/>
      <c r="L161" s="417">
        <f t="shared" si="8"/>
        <v>2</v>
      </c>
    </row>
    <row r="162" spans="1:12" ht="33.75" customHeight="1">
      <c r="A162" s="1243"/>
      <c r="B162" s="1128"/>
      <c r="C162" s="444" t="s">
        <v>1008</v>
      </c>
      <c r="D162" s="417">
        <v>0</v>
      </c>
      <c r="E162" s="417">
        <v>0</v>
      </c>
      <c r="F162" s="417">
        <v>5</v>
      </c>
      <c r="G162" s="417">
        <v>1</v>
      </c>
      <c r="H162" s="418">
        <v>30</v>
      </c>
      <c r="I162" s="418">
        <v>0</v>
      </c>
      <c r="J162" s="827"/>
      <c r="K162" s="827"/>
      <c r="L162" s="417">
        <f t="shared" si="8"/>
        <v>36</v>
      </c>
    </row>
    <row r="163" spans="1:12" ht="33.75" customHeight="1">
      <c r="A163" s="1243"/>
      <c r="B163" s="1099" t="s">
        <v>265</v>
      </c>
      <c r="C163" s="444" t="s">
        <v>1002</v>
      </c>
      <c r="D163" s="417">
        <v>0</v>
      </c>
      <c r="E163" s="417">
        <v>677</v>
      </c>
      <c r="F163" s="417">
        <v>55</v>
      </c>
      <c r="G163" s="417">
        <v>279</v>
      </c>
      <c r="H163" s="418">
        <v>16</v>
      </c>
      <c r="I163" s="418">
        <v>0</v>
      </c>
      <c r="J163" s="827"/>
      <c r="K163" s="827"/>
      <c r="L163" s="417">
        <f t="shared" si="8"/>
        <v>1027</v>
      </c>
    </row>
    <row r="164" spans="1:12" ht="33.75" customHeight="1">
      <c r="A164" s="1243"/>
      <c r="B164" s="1193"/>
      <c r="C164" s="445" t="s">
        <v>997</v>
      </c>
      <c r="D164" s="417">
        <v>0</v>
      </c>
      <c r="E164" s="417">
        <v>7</v>
      </c>
      <c r="F164" s="417">
        <v>0</v>
      </c>
      <c r="G164" s="417">
        <v>0</v>
      </c>
      <c r="H164" s="418">
        <v>1</v>
      </c>
      <c r="I164" s="418">
        <v>253</v>
      </c>
      <c r="J164" s="827"/>
      <c r="K164" s="827"/>
      <c r="L164" s="417">
        <f t="shared" si="8"/>
        <v>261</v>
      </c>
    </row>
    <row r="165" spans="1:12" ht="33.75" customHeight="1">
      <c r="A165" s="1243"/>
      <c r="B165" s="1193"/>
      <c r="C165" s="445" t="s">
        <v>660</v>
      </c>
      <c r="D165" s="417">
        <v>0</v>
      </c>
      <c r="E165" s="417">
        <v>1</v>
      </c>
      <c r="F165" s="417">
        <v>1</v>
      </c>
      <c r="G165" s="417">
        <v>0</v>
      </c>
      <c r="H165" s="418">
        <v>0</v>
      </c>
      <c r="I165" s="418">
        <v>2</v>
      </c>
      <c r="J165" s="827"/>
      <c r="K165" s="827"/>
      <c r="L165" s="417">
        <f t="shared" si="8"/>
        <v>4</v>
      </c>
    </row>
    <row r="166" spans="1:12" ht="33.75" customHeight="1">
      <c r="A166" s="1243"/>
      <c r="B166" s="1193"/>
      <c r="C166" s="445" t="s">
        <v>743</v>
      </c>
      <c r="D166" s="417">
        <v>0</v>
      </c>
      <c r="E166" s="417">
        <v>13</v>
      </c>
      <c r="F166" s="417">
        <v>0</v>
      </c>
      <c r="G166" s="417">
        <v>0</v>
      </c>
      <c r="H166" s="418">
        <v>0</v>
      </c>
      <c r="I166" s="418">
        <v>0</v>
      </c>
      <c r="J166" s="827"/>
      <c r="K166" s="827"/>
      <c r="L166" s="417">
        <f t="shared" si="8"/>
        <v>13</v>
      </c>
    </row>
    <row r="167" spans="1:12" ht="33.75" customHeight="1">
      <c r="A167" s="1243"/>
      <c r="B167" s="1193"/>
      <c r="C167" s="446" t="s">
        <v>659</v>
      </c>
      <c r="D167" s="417">
        <v>0</v>
      </c>
      <c r="E167" s="417">
        <v>0</v>
      </c>
      <c r="F167" s="417">
        <v>0</v>
      </c>
      <c r="G167" s="417">
        <v>0</v>
      </c>
      <c r="H167" s="418">
        <v>2</v>
      </c>
      <c r="I167" s="418">
        <v>2</v>
      </c>
      <c r="J167" s="827"/>
      <c r="K167" s="827"/>
      <c r="L167" s="417">
        <f t="shared" si="8"/>
        <v>4</v>
      </c>
    </row>
    <row r="168" spans="1:12" ht="33.75" customHeight="1">
      <c r="A168" s="1243"/>
      <c r="B168" s="1193"/>
      <c r="C168" s="447" t="s">
        <v>998</v>
      </c>
      <c r="D168" s="417">
        <v>0</v>
      </c>
      <c r="E168" s="417">
        <v>1</v>
      </c>
      <c r="F168" s="417">
        <v>0</v>
      </c>
      <c r="G168" s="417">
        <v>0</v>
      </c>
      <c r="H168" s="418">
        <v>0</v>
      </c>
      <c r="I168" s="418">
        <v>3</v>
      </c>
      <c r="J168" s="827"/>
      <c r="K168" s="827"/>
      <c r="L168" s="417">
        <f t="shared" si="8"/>
        <v>4</v>
      </c>
    </row>
    <row r="169" spans="1:12" ht="33.75" customHeight="1">
      <c r="A169" s="1243"/>
      <c r="B169" s="1100"/>
      <c r="C169" s="437" t="s">
        <v>661</v>
      </c>
      <c r="D169" s="417">
        <v>0</v>
      </c>
      <c r="E169" s="417">
        <v>0</v>
      </c>
      <c r="F169" s="417">
        <v>0</v>
      </c>
      <c r="G169" s="417">
        <v>0</v>
      </c>
      <c r="H169" s="418">
        <v>4</v>
      </c>
      <c r="I169" s="418">
        <v>0</v>
      </c>
      <c r="J169" s="827"/>
      <c r="K169" s="827"/>
      <c r="L169" s="417">
        <f t="shared" si="8"/>
        <v>4</v>
      </c>
    </row>
    <row r="170" spans="1:12" ht="33.75" customHeight="1">
      <c r="A170" s="1243"/>
      <c r="B170" s="1099" t="s">
        <v>1000</v>
      </c>
      <c r="C170" s="176" t="s">
        <v>1001</v>
      </c>
      <c r="D170" s="415">
        <v>0</v>
      </c>
      <c r="E170" s="415">
        <v>431</v>
      </c>
      <c r="F170" s="415">
        <v>14</v>
      </c>
      <c r="G170" s="415">
        <v>6</v>
      </c>
      <c r="H170" s="416">
        <v>1</v>
      </c>
      <c r="I170" s="416">
        <v>2</v>
      </c>
      <c r="J170" s="843"/>
      <c r="K170" s="843"/>
      <c r="L170" s="415">
        <f t="shared" si="8"/>
        <v>454</v>
      </c>
    </row>
    <row r="171" spans="1:12" ht="33.75" customHeight="1">
      <c r="A171" s="1243"/>
      <c r="B171" s="1193"/>
      <c r="C171" s="175" t="s">
        <v>1003</v>
      </c>
      <c r="D171" s="417">
        <v>0</v>
      </c>
      <c r="E171" s="417">
        <v>0</v>
      </c>
      <c r="F171" s="417">
        <v>14</v>
      </c>
      <c r="G171" s="417">
        <v>6</v>
      </c>
      <c r="H171" s="418">
        <v>1</v>
      </c>
      <c r="I171" s="418">
        <v>2</v>
      </c>
      <c r="J171" s="827"/>
      <c r="K171" s="827"/>
      <c r="L171" s="417">
        <f t="shared" si="8"/>
        <v>23</v>
      </c>
    </row>
    <row r="172" spans="1:12" ht="33.75" customHeight="1">
      <c r="A172" s="1243"/>
      <c r="B172" s="1193"/>
      <c r="C172" s="175" t="s">
        <v>679</v>
      </c>
      <c r="D172" s="417">
        <v>0</v>
      </c>
      <c r="E172" s="417">
        <v>431</v>
      </c>
      <c r="F172" s="417">
        <v>0</v>
      </c>
      <c r="G172" s="417">
        <v>0</v>
      </c>
      <c r="H172" s="418">
        <v>0</v>
      </c>
      <c r="I172" s="418">
        <v>0</v>
      </c>
      <c r="J172" s="827"/>
      <c r="K172" s="827"/>
      <c r="L172" s="417">
        <f t="shared" si="8"/>
        <v>431</v>
      </c>
    </row>
    <row r="173" spans="1:12" ht="33.75" customHeight="1">
      <c r="A173" s="1243"/>
      <c r="B173" s="1100"/>
      <c r="C173" s="437" t="s">
        <v>743</v>
      </c>
      <c r="D173" s="417">
        <v>0</v>
      </c>
      <c r="E173" s="417">
        <v>0</v>
      </c>
      <c r="F173" s="417">
        <v>0</v>
      </c>
      <c r="G173" s="417">
        <v>0</v>
      </c>
      <c r="H173" s="418">
        <v>0</v>
      </c>
      <c r="I173" s="418">
        <v>0</v>
      </c>
      <c r="J173" s="827"/>
      <c r="K173" s="827"/>
      <c r="L173" s="417">
        <f t="shared" si="8"/>
        <v>0</v>
      </c>
    </row>
    <row r="174" spans="1:12" ht="33.75" customHeight="1">
      <c r="A174" s="1243"/>
      <c r="B174" s="1099" t="s">
        <v>1007</v>
      </c>
      <c r="C174" s="176" t="s">
        <v>1004</v>
      </c>
      <c r="D174" s="415">
        <v>0</v>
      </c>
      <c r="E174" s="415">
        <v>0</v>
      </c>
      <c r="F174" s="415">
        <v>0</v>
      </c>
      <c r="G174" s="415">
        <v>0</v>
      </c>
      <c r="H174" s="416">
        <v>0</v>
      </c>
      <c r="I174" s="416">
        <v>2</v>
      </c>
      <c r="J174" s="843"/>
      <c r="K174" s="843"/>
      <c r="L174" s="415">
        <f t="shared" si="8"/>
        <v>2</v>
      </c>
    </row>
    <row r="175" spans="1:12" ht="33.75" customHeight="1">
      <c r="A175" s="1243"/>
      <c r="B175" s="1193"/>
      <c r="C175" s="175" t="s">
        <v>1005</v>
      </c>
      <c r="D175" s="417">
        <v>0</v>
      </c>
      <c r="E175" s="417">
        <v>0</v>
      </c>
      <c r="F175" s="417">
        <v>0</v>
      </c>
      <c r="G175" s="417">
        <v>0</v>
      </c>
      <c r="H175" s="418">
        <v>0</v>
      </c>
      <c r="I175" s="418">
        <v>1</v>
      </c>
      <c r="J175" s="827"/>
      <c r="K175" s="827"/>
      <c r="L175" s="417">
        <f t="shared" si="8"/>
        <v>1</v>
      </c>
    </row>
    <row r="176" spans="1:12" ht="33.75" customHeight="1">
      <c r="A176" s="1243"/>
      <c r="B176" s="1100"/>
      <c r="C176" s="450" t="s">
        <v>68</v>
      </c>
      <c r="D176" s="417">
        <v>0</v>
      </c>
      <c r="E176" s="417">
        <v>0</v>
      </c>
      <c r="F176" s="417">
        <v>0</v>
      </c>
      <c r="G176" s="417">
        <v>0</v>
      </c>
      <c r="H176" s="418">
        <v>0</v>
      </c>
      <c r="I176" s="418">
        <v>1</v>
      </c>
      <c r="J176" s="827"/>
      <c r="K176" s="827"/>
      <c r="L176" s="417">
        <f t="shared" si="8"/>
        <v>1</v>
      </c>
    </row>
    <row r="177" spans="1:12" ht="33.75" customHeight="1">
      <c r="A177" s="1243"/>
      <c r="B177" s="275" t="s">
        <v>808</v>
      </c>
      <c r="C177" s="451" t="s">
        <v>1006</v>
      </c>
      <c r="D177" s="417">
        <v>0</v>
      </c>
      <c r="E177" s="417">
        <v>0</v>
      </c>
      <c r="F177" s="417">
        <v>0</v>
      </c>
      <c r="G177" s="417">
        <v>0</v>
      </c>
      <c r="H177" s="418">
        <v>0</v>
      </c>
      <c r="I177" s="418">
        <v>0</v>
      </c>
      <c r="J177" s="827"/>
      <c r="K177" s="827"/>
      <c r="L177" s="417">
        <f t="shared" si="8"/>
        <v>0</v>
      </c>
    </row>
    <row r="178" spans="1:12" ht="33.75" customHeight="1">
      <c r="A178" s="1244"/>
      <c r="B178" s="363" t="s">
        <v>1009</v>
      </c>
      <c r="C178" s="453" t="s">
        <v>1010</v>
      </c>
      <c r="D178" s="417">
        <v>0</v>
      </c>
      <c r="E178" s="417">
        <v>0</v>
      </c>
      <c r="F178" s="417">
        <v>0</v>
      </c>
      <c r="G178" s="417">
        <v>0</v>
      </c>
      <c r="H178" s="418">
        <v>3</v>
      </c>
      <c r="I178" s="418">
        <v>0</v>
      </c>
      <c r="J178" s="827"/>
      <c r="K178" s="827"/>
      <c r="L178" s="417">
        <f t="shared" si="8"/>
        <v>3</v>
      </c>
    </row>
    <row r="179" spans="1:12" ht="21" customHeight="1">
      <c r="A179" s="277"/>
      <c r="B179" s="288"/>
      <c r="C179" s="412"/>
      <c r="D179" s="468"/>
      <c r="E179" s="468"/>
      <c r="F179" s="468"/>
      <c r="G179" s="468"/>
      <c r="H179" s="469"/>
      <c r="I179" s="469"/>
      <c r="J179" s="850"/>
      <c r="K179" s="850"/>
      <c r="L179" s="468"/>
    </row>
    <row r="180" spans="1:12" ht="33.75" customHeight="1">
      <c r="A180" s="1245" t="s">
        <v>271</v>
      </c>
      <c r="B180" s="1113" t="s">
        <v>592</v>
      </c>
      <c r="C180" s="431" t="s">
        <v>990</v>
      </c>
      <c r="D180" s="415">
        <v>0</v>
      </c>
      <c r="E180" s="415">
        <v>0</v>
      </c>
      <c r="F180" s="415">
        <v>0</v>
      </c>
      <c r="G180" s="415">
        <v>0</v>
      </c>
      <c r="H180" s="416">
        <v>0</v>
      </c>
      <c r="I180" s="416">
        <v>1</v>
      </c>
      <c r="J180" s="843"/>
      <c r="K180" s="843"/>
      <c r="L180" s="415">
        <f t="shared" ref="L180:L211" si="9">SUM(D180:I180)</f>
        <v>1</v>
      </c>
    </row>
    <row r="181" spans="1:12" ht="33.75" customHeight="1">
      <c r="A181" s="1246"/>
      <c r="B181" s="1114"/>
      <c r="C181" s="440" t="s">
        <v>657</v>
      </c>
      <c r="D181" s="417">
        <v>0</v>
      </c>
      <c r="E181" s="417">
        <v>0</v>
      </c>
      <c r="F181" s="417">
        <v>0</v>
      </c>
      <c r="G181" s="417">
        <v>0</v>
      </c>
      <c r="H181" s="418">
        <v>0</v>
      </c>
      <c r="I181" s="418">
        <v>1</v>
      </c>
      <c r="J181" s="827"/>
      <c r="K181" s="827"/>
      <c r="L181" s="417">
        <f t="shared" si="9"/>
        <v>1</v>
      </c>
    </row>
    <row r="182" spans="1:12" s="33" customFormat="1" ht="33.75" customHeight="1">
      <c r="A182" s="1246"/>
      <c r="B182" s="1115"/>
      <c r="C182" s="430" t="s">
        <v>658</v>
      </c>
      <c r="D182" s="417">
        <v>0</v>
      </c>
      <c r="E182" s="417">
        <v>0</v>
      </c>
      <c r="F182" s="417">
        <v>0</v>
      </c>
      <c r="G182" s="417">
        <v>0</v>
      </c>
      <c r="H182" s="418">
        <v>0</v>
      </c>
      <c r="I182" s="418">
        <v>0</v>
      </c>
      <c r="J182" s="827"/>
      <c r="K182" s="827"/>
      <c r="L182" s="417">
        <f t="shared" si="9"/>
        <v>0</v>
      </c>
    </row>
    <row r="183" spans="1:12" s="33" customFormat="1" ht="33.75" customHeight="1">
      <c r="A183" s="1246"/>
      <c r="B183" s="97" t="s">
        <v>1067</v>
      </c>
      <c r="C183" s="430" t="s">
        <v>1066</v>
      </c>
      <c r="D183" s="417">
        <v>0</v>
      </c>
      <c r="E183" s="417">
        <v>0</v>
      </c>
      <c r="F183" s="417">
        <v>0</v>
      </c>
      <c r="G183" s="417">
        <v>0</v>
      </c>
      <c r="H183" s="418">
        <v>0</v>
      </c>
      <c r="I183" s="418">
        <v>0</v>
      </c>
      <c r="J183" s="827"/>
      <c r="K183" s="827"/>
      <c r="L183" s="417">
        <f t="shared" si="9"/>
        <v>0</v>
      </c>
    </row>
    <row r="184" spans="1:12" s="33" customFormat="1" ht="33.75" customHeight="1">
      <c r="A184" s="1246"/>
      <c r="B184" s="15" t="s">
        <v>991</v>
      </c>
      <c r="C184" s="443" t="s">
        <v>992</v>
      </c>
      <c r="D184" s="415">
        <v>0</v>
      </c>
      <c r="E184" s="415">
        <v>180</v>
      </c>
      <c r="F184" s="415">
        <v>86</v>
      </c>
      <c r="G184" s="415">
        <v>0</v>
      </c>
      <c r="H184" s="416">
        <v>35</v>
      </c>
      <c r="I184" s="416">
        <v>56</v>
      </c>
      <c r="J184" s="843"/>
      <c r="K184" s="843"/>
      <c r="L184" s="415">
        <f t="shared" si="9"/>
        <v>357</v>
      </c>
    </row>
    <row r="185" spans="1:12" s="33" customFormat="1" ht="33.75" customHeight="1">
      <c r="A185" s="1246"/>
      <c r="B185" s="58"/>
      <c r="C185" s="440" t="s">
        <v>664</v>
      </c>
      <c r="D185" s="417">
        <v>0</v>
      </c>
      <c r="E185" s="417">
        <v>170</v>
      </c>
      <c r="F185" s="417">
        <v>77</v>
      </c>
      <c r="G185" s="417">
        <v>0</v>
      </c>
      <c r="H185" s="418">
        <v>35</v>
      </c>
      <c r="I185" s="418">
        <v>55</v>
      </c>
      <c r="J185" s="827"/>
      <c r="K185" s="827"/>
      <c r="L185" s="417">
        <f t="shared" si="9"/>
        <v>337</v>
      </c>
    </row>
    <row r="186" spans="1:12" s="33" customFormat="1" ht="33.75" customHeight="1">
      <c r="A186" s="1246"/>
      <c r="B186" s="58"/>
      <c r="C186" s="430" t="s">
        <v>155</v>
      </c>
      <c r="D186" s="417">
        <v>0</v>
      </c>
      <c r="E186" s="417">
        <v>4</v>
      </c>
      <c r="F186" s="417">
        <v>9</v>
      </c>
      <c r="G186" s="417">
        <v>0</v>
      </c>
      <c r="H186" s="418">
        <v>0</v>
      </c>
      <c r="I186" s="418">
        <v>1</v>
      </c>
      <c r="J186" s="827"/>
      <c r="K186" s="827"/>
      <c r="L186" s="417">
        <f t="shared" si="9"/>
        <v>14</v>
      </c>
    </row>
    <row r="187" spans="1:12" s="33" customFormat="1" ht="33.75" customHeight="1">
      <c r="A187" s="1246"/>
      <c r="B187" s="58"/>
      <c r="C187" s="430" t="s">
        <v>677</v>
      </c>
      <c r="D187" s="417">
        <v>0</v>
      </c>
      <c r="E187" s="417">
        <v>6</v>
      </c>
      <c r="F187" s="417">
        <v>0</v>
      </c>
      <c r="G187" s="417">
        <v>0</v>
      </c>
      <c r="H187" s="418">
        <v>0</v>
      </c>
      <c r="I187" s="418">
        <v>0</v>
      </c>
      <c r="J187" s="827"/>
      <c r="K187" s="827"/>
      <c r="L187" s="417">
        <f t="shared" si="9"/>
        <v>6</v>
      </c>
    </row>
    <row r="188" spans="1:12" s="33" customFormat="1" ht="33.75" customHeight="1">
      <c r="A188" s="1246"/>
      <c r="B188" s="58"/>
      <c r="C188" s="430" t="s">
        <v>151</v>
      </c>
      <c r="D188" s="417">
        <v>0</v>
      </c>
      <c r="E188" s="417">
        <v>0</v>
      </c>
      <c r="F188" s="417">
        <v>0</v>
      </c>
      <c r="G188" s="417">
        <v>0</v>
      </c>
      <c r="H188" s="418">
        <v>0</v>
      </c>
      <c r="I188" s="418">
        <v>0</v>
      </c>
      <c r="J188" s="827"/>
      <c r="K188" s="827"/>
      <c r="L188" s="417">
        <f t="shared" si="9"/>
        <v>0</v>
      </c>
    </row>
    <row r="189" spans="1:12" s="33" customFormat="1" ht="33.75" customHeight="1">
      <c r="A189" s="1246"/>
      <c r="B189" s="58"/>
      <c r="C189" s="443" t="s">
        <v>993</v>
      </c>
      <c r="D189" s="415"/>
      <c r="E189" s="415"/>
      <c r="F189" s="415"/>
      <c r="G189" s="415"/>
      <c r="H189" s="416"/>
      <c r="I189" s="416"/>
      <c r="J189" s="843"/>
      <c r="K189" s="843"/>
      <c r="L189" s="415">
        <v>46</v>
      </c>
    </row>
    <row r="190" spans="1:12" s="33" customFormat="1" ht="33.75" customHeight="1">
      <c r="A190" s="1246"/>
      <c r="B190" s="58"/>
      <c r="C190" s="430" t="s">
        <v>655</v>
      </c>
      <c r="D190" s="417"/>
      <c r="E190" s="417"/>
      <c r="F190" s="417"/>
      <c r="G190" s="417"/>
      <c r="H190" s="418"/>
      <c r="I190" s="418"/>
      <c r="J190" s="827"/>
      <c r="K190" s="827"/>
      <c r="L190" s="826">
        <v>32</v>
      </c>
    </row>
    <row r="191" spans="1:12" s="33" customFormat="1" ht="33.75" customHeight="1">
      <c r="A191" s="1246"/>
      <c r="B191" s="821"/>
      <c r="C191" s="430" t="s">
        <v>112</v>
      </c>
      <c r="D191" s="827"/>
      <c r="E191" s="827"/>
      <c r="F191" s="827"/>
      <c r="G191" s="827"/>
      <c r="H191" s="827"/>
      <c r="I191" s="827"/>
      <c r="J191" s="827"/>
      <c r="K191" s="827"/>
      <c r="L191" s="826">
        <v>6</v>
      </c>
    </row>
    <row r="192" spans="1:12" s="33" customFormat="1" ht="33.75" customHeight="1">
      <c r="A192" s="1246"/>
      <c r="B192" s="821"/>
      <c r="C192" s="430" t="s">
        <v>111</v>
      </c>
      <c r="D192" s="827"/>
      <c r="E192" s="827"/>
      <c r="F192" s="827"/>
      <c r="G192" s="827"/>
      <c r="H192" s="827"/>
      <c r="I192" s="827"/>
      <c r="J192" s="827"/>
      <c r="K192" s="827"/>
      <c r="L192" s="826">
        <v>8</v>
      </c>
    </row>
    <row r="193" spans="1:12" s="33" customFormat="1" ht="33.75" customHeight="1">
      <c r="A193" s="1246"/>
      <c r="B193" s="58"/>
      <c r="C193" s="430" t="s">
        <v>151</v>
      </c>
      <c r="D193" s="417">
        <v>0</v>
      </c>
      <c r="E193" s="417">
        <v>0</v>
      </c>
      <c r="F193" s="417">
        <v>0</v>
      </c>
      <c r="G193" s="417">
        <v>0</v>
      </c>
      <c r="H193" s="418">
        <v>0</v>
      </c>
      <c r="I193" s="418">
        <v>0</v>
      </c>
      <c r="J193" s="827"/>
      <c r="K193" s="827"/>
      <c r="L193" s="417">
        <f t="shared" si="9"/>
        <v>0</v>
      </c>
    </row>
    <row r="194" spans="1:12" s="33" customFormat="1" ht="33.75" customHeight="1">
      <c r="A194" s="1246"/>
      <c r="B194" s="58"/>
      <c r="C194" s="444" t="s">
        <v>995</v>
      </c>
      <c r="D194" s="417">
        <v>0</v>
      </c>
      <c r="E194" s="417">
        <v>0</v>
      </c>
      <c r="F194" s="417">
        <v>2</v>
      </c>
      <c r="G194" s="417">
        <v>0</v>
      </c>
      <c r="H194" s="418">
        <v>0</v>
      </c>
      <c r="I194" s="418">
        <v>0</v>
      </c>
      <c r="J194" s="827"/>
      <c r="K194" s="827"/>
      <c r="L194" s="417">
        <f t="shared" si="9"/>
        <v>2</v>
      </c>
    </row>
    <row r="195" spans="1:12" s="33" customFormat="1" ht="33.75" customHeight="1">
      <c r="A195" s="1246"/>
      <c r="B195" s="58"/>
      <c r="C195" s="444" t="s">
        <v>996</v>
      </c>
      <c r="D195" s="417">
        <v>0</v>
      </c>
      <c r="E195" s="417">
        <v>0</v>
      </c>
      <c r="F195" s="417">
        <v>0</v>
      </c>
      <c r="G195" s="417">
        <v>0</v>
      </c>
      <c r="H195" s="418">
        <v>0</v>
      </c>
      <c r="I195" s="418">
        <v>1</v>
      </c>
      <c r="J195" s="827"/>
      <c r="K195" s="827"/>
      <c r="L195" s="417">
        <f t="shared" si="9"/>
        <v>1</v>
      </c>
    </row>
    <row r="196" spans="1:12" s="33" customFormat="1" ht="33.75" customHeight="1">
      <c r="A196" s="1246"/>
      <c r="B196" s="58"/>
      <c r="C196" s="444" t="s">
        <v>285</v>
      </c>
      <c r="D196" s="417">
        <v>0</v>
      </c>
      <c r="E196" s="417">
        <v>0</v>
      </c>
      <c r="F196" s="417">
        <v>0</v>
      </c>
      <c r="G196" s="417">
        <v>0</v>
      </c>
      <c r="H196" s="418">
        <v>0</v>
      </c>
      <c r="I196" s="418">
        <v>0</v>
      </c>
      <c r="J196" s="827"/>
      <c r="K196" s="827"/>
      <c r="L196" s="417">
        <f t="shared" si="9"/>
        <v>0</v>
      </c>
    </row>
    <row r="197" spans="1:12" s="33" customFormat="1" ht="33.75" customHeight="1">
      <c r="A197" s="1246"/>
      <c r="B197" s="58"/>
      <c r="C197" s="444" t="s">
        <v>994</v>
      </c>
      <c r="D197" s="417">
        <v>0</v>
      </c>
      <c r="E197" s="417">
        <v>0</v>
      </c>
      <c r="F197" s="417">
        <v>0</v>
      </c>
      <c r="G197" s="417">
        <v>0</v>
      </c>
      <c r="H197" s="418">
        <v>0</v>
      </c>
      <c r="I197" s="418">
        <v>0</v>
      </c>
      <c r="J197" s="827"/>
      <c r="K197" s="827"/>
      <c r="L197" s="417">
        <f t="shared" si="9"/>
        <v>0</v>
      </c>
    </row>
    <row r="198" spans="1:12" s="33" customFormat="1" ht="33.75" customHeight="1">
      <c r="A198" s="1246"/>
      <c r="B198" s="1127" t="s">
        <v>266</v>
      </c>
      <c r="C198" s="444" t="s">
        <v>593</v>
      </c>
      <c r="D198" s="417">
        <v>0</v>
      </c>
      <c r="E198" s="417">
        <v>8</v>
      </c>
      <c r="F198" s="417">
        <v>1</v>
      </c>
      <c r="G198" s="417">
        <v>0</v>
      </c>
      <c r="H198" s="418">
        <v>2</v>
      </c>
      <c r="I198" s="418">
        <v>0</v>
      </c>
      <c r="J198" s="827"/>
      <c r="K198" s="827"/>
      <c r="L198" s="417">
        <f t="shared" si="9"/>
        <v>11</v>
      </c>
    </row>
    <row r="199" spans="1:12" ht="33.75" customHeight="1">
      <c r="A199" s="1246"/>
      <c r="B199" s="1128"/>
      <c r="C199" s="444" t="s">
        <v>1008</v>
      </c>
      <c r="D199" s="417">
        <v>0</v>
      </c>
      <c r="E199" s="417">
        <v>0</v>
      </c>
      <c r="F199" s="417">
        <v>0</v>
      </c>
      <c r="G199" s="417">
        <v>1</v>
      </c>
      <c r="H199" s="418">
        <v>0</v>
      </c>
      <c r="I199" s="418">
        <v>2</v>
      </c>
      <c r="J199" s="827"/>
      <c r="K199" s="827"/>
      <c r="L199" s="417">
        <f t="shared" si="9"/>
        <v>3</v>
      </c>
    </row>
    <row r="200" spans="1:12" ht="33.75" customHeight="1">
      <c r="A200" s="1246"/>
      <c r="B200" s="1099" t="s">
        <v>265</v>
      </c>
      <c r="C200" s="444" t="s">
        <v>1002</v>
      </c>
      <c r="D200" s="417">
        <v>0</v>
      </c>
      <c r="E200" s="417">
        <v>536</v>
      </c>
      <c r="F200" s="417">
        <v>0</v>
      </c>
      <c r="G200" s="417">
        <v>0</v>
      </c>
      <c r="H200" s="418">
        <v>31</v>
      </c>
      <c r="I200" s="418">
        <v>140</v>
      </c>
      <c r="J200" s="827"/>
      <c r="K200" s="827"/>
      <c r="L200" s="417">
        <f t="shared" si="9"/>
        <v>707</v>
      </c>
    </row>
    <row r="201" spans="1:12" ht="33.75" customHeight="1">
      <c r="A201" s="1246"/>
      <c r="B201" s="1193"/>
      <c r="C201" s="445" t="s">
        <v>997</v>
      </c>
      <c r="D201" s="417">
        <v>0</v>
      </c>
      <c r="E201" s="417">
        <v>3</v>
      </c>
      <c r="F201" s="417">
        <v>0</v>
      </c>
      <c r="G201" s="417">
        <v>0</v>
      </c>
      <c r="H201" s="418">
        <v>2</v>
      </c>
      <c r="I201" s="418">
        <v>0</v>
      </c>
      <c r="J201" s="827"/>
      <c r="K201" s="827"/>
      <c r="L201" s="417">
        <f t="shared" si="9"/>
        <v>5</v>
      </c>
    </row>
    <row r="202" spans="1:12" ht="33.75" customHeight="1">
      <c r="A202" s="1246"/>
      <c r="B202" s="1193"/>
      <c r="C202" s="445" t="s">
        <v>660</v>
      </c>
      <c r="D202" s="417">
        <v>0</v>
      </c>
      <c r="E202" s="417">
        <v>0</v>
      </c>
      <c r="F202" s="417">
        <v>0</v>
      </c>
      <c r="G202" s="417">
        <v>5</v>
      </c>
      <c r="H202" s="418">
        <v>0</v>
      </c>
      <c r="I202" s="418">
        <v>1</v>
      </c>
      <c r="J202" s="827"/>
      <c r="K202" s="827"/>
      <c r="L202" s="417">
        <f t="shared" si="9"/>
        <v>6</v>
      </c>
    </row>
    <row r="203" spans="1:12" ht="33.75" customHeight="1">
      <c r="A203" s="1246"/>
      <c r="B203" s="1193"/>
      <c r="C203" s="445" t="s">
        <v>743</v>
      </c>
      <c r="D203" s="417">
        <v>0</v>
      </c>
      <c r="E203" s="417">
        <v>0</v>
      </c>
      <c r="F203" s="417">
        <v>1</v>
      </c>
      <c r="G203" s="417">
        <v>0</v>
      </c>
      <c r="H203" s="418">
        <v>0</v>
      </c>
      <c r="I203" s="418">
        <v>0</v>
      </c>
      <c r="J203" s="827"/>
      <c r="K203" s="827"/>
      <c r="L203" s="417">
        <f t="shared" si="9"/>
        <v>1</v>
      </c>
    </row>
    <row r="204" spans="1:12" ht="33.75" customHeight="1">
      <c r="A204" s="1246"/>
      <c r="B204" s="1193"/>
      <c r="C204" s="446" t="s">
        <v>659</v>
      </c>
      <c r="D204" s="417">
        <v>0</v>
      </c>
      <c r="E204" s="417">
        <v>0</v>
      </c>
      <c r="F204" s="417">
        <v>0</v>
      </c>
      <c r="G204" s="417">
        <v>0</v>
      </c>
      <c r="H204" s="418">
        <v>0</v>
      </c>
      <c r="I204" s="418">
        <v>0</v>
      </c>
      <c r="J204" s="827"/>
      <c r="K204" s="827"/>
      <c r="L204" s="417">
        <f t="shared" si="9"/>
        <v>0</v>
      </c>
    </row>
    <row r="205" spans="1:12" ht="33.75" customHeight="1">
      <c r="A205" s="1246"/>
      <c r="B205" s="1193"/>
      <c r="C205" s="447" t="s">
        <v>998</v>
      </c>
      <c r="D205" s="417">
        <v>0</v>
      </c>
      <c r="E205" s="417">
        <v>0</v>
      </c>
      <c r="F205" s="417">
        <v>0</v>
      </c>
      <c r="G205" s="417">
        <v>0</v>
      </c>
      <c r="H205" s="418">
        <v>0</v>
      </c>
      <c r="I205" s="418">
        <v>0</v>
      </c>
      <c r="J205" s="827"/>
      <c r="K205" s="827"/>
      <c r="L205" s="417">
        <f t="shared" si="9"/>
        <v>0</v>
      </c>
    </row>
    <row r="206" spans="1:12" ht="33.75" customHeight="1">
      <c r="A206" s="1246"/>
      <c r="B206" s="1100"/>
      <c r="C206" s="437" t="s">
        <v>661</v>
      </c>
      <c r="D206" s="417">
        <v>0</v>
      </c>
      <c r="E206" s="417">
        <v>1</v>
      </c>
      <c r="F206" s="417">
        <v>0</v>
      </c>
      <c r="G206" s="417">
        <v>0</v>
      </c>
      <c r="H206" s="418">
        <v>5</v>
      </c>
      <c r="I206" s="418">
        <v>1</v>
      </c>
      <c r="J206" s="827"/>
      <c r="K206" s="827"/>
      <c r="L206" s="417">
        <f t="shared" si="9"/>
        <v>7</v>
      </c>
    </row>
    <row r="207" spans="1:12" ht="33.75" customHeight="1">
      <c r="A207" s="1246"/>
      <c r="B207" s="1099" t="s">
        <v>1000</v>
      </c>
      <c r="C207" s="176" t="s">
        <v>1001</v>
      </c>
      <c r="D207" s="415">
        <v>0</v>
      </c>
      <c r="E207" s="415">
        <v>0</v>
      </c>
      <c r="F207" s="415">
        <v>0</v>
      </c>
      <c r="G207" s="415">
        <v>0</v>
      </c>
      <c r="H207" s="416">
        <v>0</v>
      </c>
      <c r="I207" s="416">
        <v>2</v>
      </c>
      <c r="J207" s="843"/>
      <c r="K207" s="843"/>
      <c r="L207" s="415">
        <f t="shared" si="9"/>
        <v>2</v>
      </c>
    </row>
    <row r="208" spans="1:12" ht="33.75" customHeight="1">
      <c r="A208" s="1246"/>
      <c r="B208" s="1193"/>
      <c r="C208" s="175" t="s">
        <v>1003</v>
      </c>
      <c r="D208" s="417">
        <v>0</v>
      </c>
      <c r="E208" s="417">
        <v>0</v>
      </c>
      <c r="F208" s="417">
        <v>0</v>
      </c>
      <c r="G208" s="417">
        <v>0</v>
      </c>
      <c r="H208" s="418">
        <v>0</v>
      </c>
      <c r="I208" s="418">
        <v>1</v>
      </c>
      <c r="J208" s="827"/>
      <c r="K208" s="827"/>
      <c r="L208" s="417">
        <f t="shared" si="9"/>
        <v>1</v>
      </c>
    </row>
    <row r="209" spans="1:12" ht="33.75" customHeight="1">
      <c r="A209" s="1246"/>
      <c r="B209" s="1193"/>
      <c r="C209" s="175" t="s">
        <v>679</v>
      </c>
      <c r="D209" s="417">
        <v>0</v>
      </c>
      <c r="E209" s="417">
        <v>0</v>
      </c>
      <c r="F209" s="417">
        <v>0</v>
      </c>
      <c r="G209" s="417">
        <v>0</v>
      </c>
      <c r="H209" s="418">
        <v>0</v>
      </c>
      <c r="I209" s="418">
        <v>1</v>
      </c>
      <c r="J209" s="827"/>
      <c r="K209" s="827"/>
      <c r="L209" s="417">
        <f t="shared" si="9"/>
        <v>1</v>
      </c>
    </row>
    <row r="210" spans="1:12" ht="33.75" customHeight="1">
      <c r="A210" s="1246"/>
      <c r="B210" s="1100"/>
      <c r="C210" s="437" t="s">
        <v>743</v>
      </c>
      <c r="D210" s="417">
        <v>0</v>
      </c>
      <c r="E210" s="417">
        <v>2</v>
      </c>
      <c r="F210" s="417">
        <v>0</v>
      </c>
      <c r="G210" s="417">
        <v>0</v>
      </c>
      <c r="H210" s="418">
        <v>0</v>
      </c>
      <c r="I210" s="418">
        <v>1</v>
      </c>
      <c r="J210" s="827"/>
      <c r="K210" s="827"/>
      <c r="L210" s="417">
        <f t="shared" si="9"/>
        <v>3</v>
      </c>
    </row>
    <row r="211" spans="1:12" ht="33.75" customHeight="1">
      <c r="A211" s="1246"/>
      <c r="B211" s="420" t="s">
        <v>1007</v>
      </c>
      <c r="C211" s="176" t="s">
        <v>1004</v>
      </c>
      <c r="D211" s="415">
        <v>0</v>
      </c>
      <c r="E211" s="415">
        <v>13</v>
      </c>
      <c r="F211" s="415">
        <v>0</v>
      </c>
      <c r="G211" s="415">
        <v>0</v>
      </c>
      <c r="H211" s="416">
        <v>8</v>
      </c>
      <c r="I211" s="416">
        <v>2</v>
      </c>
      <c r="J211" s="843"/>
      <c r="K211" s="843"/>
      <c r="L211" s="415">
        <f t="shared" si="9"/>
        <v>23</v>
      </c>
    </row>
    <row r="212" spans="1:12" ht="33.75" customHeight="1">
      <c r="A212" s="1246"/>
      <c r="B212" s="58"/>
      <c r="C212" s="175" t="s">
        <v>1005</v>
      </c>
      <c r="D212" s="417">
        <v>0</v>
      </c>
      <c r="E212" s="417">
        <v>0</v>
      </c>
      <c r="F212" s="417">
        <v>0</v>
      </c>
      <c r="G212" s="417">
        <v>0</v>
      </c>
      <c r="H212" s="418">
        <v>8</v>
      </c>
      <c r="I212" s="418">
        <v>2</v>
      </c>
      <c r="J212" s="827"/>
      <c r="K212" s="827"/>
      <c r="L212" s="417">
        <v>10</v>
      </c>
    </row>
    <row r="213" spans="1:12" s="33" customFormat="1" ht="33.75" customHeight="1">
      <c r="A213" s="1246"/>
      <c r="B213" s="271"/>
      <c r="C213" s="450" t="s">
        <v>68</v>
      </c>
      <c r="D213" s="417">
        <v>0</v>
      </c>
      <c r="E213" s="417">
        <v>0</v>
      </c>
      <c r="F213" s="417">
        <v>0</v>
      </c>
      <c r="G213" s="417">
        <v>0</v>
      </c>
      <c r="H213" s="418">
        <v>0</v>
      </c>
      <c r="I213" s="418">
        <v>0</v>
      </c>
      <c r="J213" s="827"/>
      <c r="K213" s="827"/>
      <c r="L213" s="417">
        <v>0</v>
      </c>
    </row>
    <row r="214" spans="1:12" ht="33.75" customHeight="1">
      <c r="A214" s="1246"/>
      <c r="B214" s="275" t="s">
        <v>808</v>
      </c>
      <c r="C214" s="451" t="s">
        <v>1006</v>
      </c>
      <c r="D214" s="417">
        <v>0</v>
      </c>
      <c r="E214" s="417">
        <v>0</v>
      </c>
      <c r="F214" s="417">
        <v>0</v>
      </c>
      <c r="G214" s="417">
        <v>0</v>
      </c>
      <c r="H214" s="418">
        <v>0</v>
      </c>
      <c r="I214" s="418">
        <v>0</v>
      </c>
      <c r="J214" s="827"/>
      <c r="K214" s="827"/>
      <c r="L214" s="417">
        <v>0</v>
      </c>
    </row>
    <row r="215" spans="1:12" ht="33.75" customHeight="1">
      <c r="A215" s="1247"/>
      <c r="B215" s="363" t="s">
        <v>1009</v>
      </c>
      <c r="C215" s="453" t="s">
        <v>1010</v>
      </c>
      <c r="D215" s="417">
        <v>0</v>
      </c>
      <c r="E215" s="417">
        <v>0</v>
      </c>
      <c r="F215" s="417">
        <v>0</v>
      </c>
      <c r="G215" s="417">
        <v>0</v>
      </c>
      <c r="H215" s="418">
        <v>0</v>
      </c>
      <c r="I215" s="418">
        <v>0</v>
      </c>
      <c r="J215" s="827"/>
      <c r="K215" s="827"/>
      <c r="L215" s="417">
        <v>0</v>
      </c>
    </row>
    <row r="216" spans="1:12" ht="24" customHeight="1">
      <c r="A216" s="277"/>
      <c r="B216" s="288"/>
      <c r="C216" s="412"/>
      <c r="D216" s="468"/>
      <c r="E216" s="468"/>
      <c r="F216" s="468"/>
      <c r="G216" s="468"/>
      <c r="H216" s="469"/>
      <c r="I216" s="469"/>
      <c r="J216" s="850"/>
      <c r="K216" s="850"/>
      <c r="L216" s="468"/>
    </row>
    <row r="217" spans="1:12" ht="33.75" customHeight="1">
      <c r="A217" s="1248" t="s">
        <v>272</v>
      </c>
      <c r="B217" s="1113" t="s">
        <v>592</v>
      </c>
      <c r="C217" s="431" t="s">
        <v>990</v>
      </c>
      <c r="D217" s="415">
        <v>0</v>
      </c>
      <c r="E217" s="415">
        <v>0</v>
      </c>
      <c r="F217" s="415">
        <v>18</v>
      </c>
      <c r="G217" s="415">
        <v>20</v>
      </c>
      <c r="H217" s="416">
        <v>57</v>
      </c>
      <c r="I217" s="416">
        <v>53</v>
      </c>
      <c r="J217" s="843"/>
      <c r="K217" s="843"/>
      <c r="L217" s="415">
        <f>SUM(D217:I217)</f>
        <v>148</v>
      </c>
    </row>
    <row r="218" spans="1:12" ht="33.75" customHeight="1">
      <c r="A218" s="1249"/>
      <c r="B218" s="1114"/>
      <c r="C218" s="440" t="s">
        <v>657</v>
      </c>
      <c r="D218" s="417">
        <v>0</v>
      </c>
      <c r="E218" s="417">
        <v>0</v>
      </c>
      <c r="F218" s="417">
        <v>7</v>
      </c>
      <c r="G218" s="417">
        <v>16</v>
      </c>
      <c r="H218" s="418">
        <v>48</v>
      </c>
      <c r="I218" s="418">
        <v>50</v>
      </c>
      <c r="J218" s="827"/>
      <c r="K218" s="827"/>
      <c r="L218" s="417">
        <f>SUM(D218:I218)</f>
        <v>121</v>
      </c>
    </row>
    <row r="219" spans="1:12" ht="33.75" customHeight="1">
      <c r="A219" s="1249"/>
      <c r="B219" s="1115"/>
      <c r="C219" s="430" t="s">
        <v>658</v>
      </c>
      <c r="D219" s="417">
        <v>0</v>
      </c>
      <c r="E219" s="417">
        <v>0</v>
      </c>
      <c r="F219" s="417">
        <v>11</v>
      </c>
      <c r="G219" s="417">
        <v>4</v>
      </c>
      <c r="H219" s="418">
        <v>9</v>
      </c>
      <c r="I219" s="418">
        <v>3</v>
      </c>
      <c r="J219" s="827"/>
      <c r="K219" s="827"/>
      <c r="L219" s="417">
        <f>SUM(D219:I219)</f>
        <v>27</v>
      </c>
    </row>
    <row r="220" spans="1:12" s="33" customFormat="1" ht="33.75" customHeight="1">
      <c r="A220" s="1249"/>
      <c r="B220" s="97" t="s">
        <v>1067</v>
      </c>
      <c r="C220" s="444" t="s">
        <v>1066</v>
      </c>
      <c r="D220" s="417">
        <v>0</v>
      </c>
      <c r="E220" s="417">
        <v>0</v>
      </c>
      <c r="F220" s="417">
        <v>0</v>
      </c>
      <c r="G220" s="417">
        <v>0</v>
      </c>
      <c r="H220" s="418">
        <v>0</v>
      </c>
      <c r="I220" s="418">
        <v>0</v>
      </c>
      <c r="J220" s="827"/>
      <c r="K220" s="827"/>
      <c r="L220" s="417">
        <f>SUM(D220:I220)</f>
        <v>0</v>
      </c>
    </row>
    <row r="221" spans="1:12" s="33" customFormat="1" ht="33.75" customHeight="1">
      <c r="A221" s="1249"/>
      <c r="B221" s="1113" t="s">
        <v>991</v>
      </c>
      <c r="C221" s="443" t="s">
        <v>992</v>
      </c>
      <c r="D221" s="415">
        <v>0</v>
      </c>
      <c r="E221" s="415">
        <v>251</v>
      </c>
      <c r="F221" s="415">
        <v>51</v>
      </c>
      <c r="G221" s="415">
        <v>48</v>
      </c>
      <c r="H221" s="416">
        <v>48</v>
      </c>
      <c r="I221" s="416">
        <f>SUM(I222:I225)</f>
        <v>73</v>
      </c>
      <c r="J221" s="843"/>
      <c r="K221" s="843"/>
      <c r="L221" s="415">
        <f t="shared" ref="L221" si="10">SUM(D221:H221)</f>
        <v>398</v>
      </c>
    </row>
    <row r="222" spans="1:12" s="33" customFormat="1" ht="33.75" customHeight="1">
      <c r="A222" s="1249"/>
      <c r="B222" s="1114"/>
      <c r="C222" s="440" t="s">
        <v>664</v>
      </c>
      <c r="D222" s="417">
        <v>0</v>
      </c>
      <c r="E222" s="417">
        <v>237</v>
      </c>
      <c r="F222" s="417">
        <v>42</v>
      </c>
      <c r="G222" s="417">
        <v>39</v>
      </c>
      <c r="H222" s="418">
        <v>42</v>
      </c>
      <c r="I222" s="418">
        <v>64</v>
      </c>
      <c r="J222" s="827"/>
      <c r="K222" s="827"/>
      <c r="L222" s="417">
        <f>SUM(D222:I222)</f>
        <v>424</v>
      </c>
    </row>
    <row r="223" spans="1:12" s="33" customFormat="1" ht="33.75" customHeight="1">
      <c r="A223" s="1249"/>
      <c r="B223" s="1114"/>
      <c r="C223" s="430" t="s">
        <v>155</v>
      </c>
      <c r="D223" s="417">
        <v>0</v>
      </c>
      <c r="E223" s="417">
        <v>1</v>
      </c>
      <c r="F223" s="417">
        <v>0</v>
      </c>
      <c r="G223" s="417">
        <v>0</v>
      </c>
      <c r="H223" s="418">
        <v>0</v>
      </c>
      <c r="I223" s="418">
        <v>0</v>
      </c>
      <c r="J223" s="827"/>
      <c r="K223" s="827"/>
      <c r="L223" s="417">
        <f>SUM(D223:I223)</f>
        <v>1</v>
      </c>
    </row>
    <row r="224" spans="1:12" s="33" customFormat="1" ht="33.75" customHeight="1">
      <c r="A224" s="1249"/>
      <c r="B224" s="1114"/>
      <c r="C224" s="430" t="s">
        <v>677</v>
      </c>
      <c r="D224" s="417">
        <v>0</v>
      </c>
      <c r="E224" s="417">
        <v>13</v>
      </c>
      <c r="F224" s="417">
        <v>9</v>
      </c>
      <c r="G224" s="417">
        <v>9</v>
      </c>
      <c r="H224" s="418">
        <v>6</v>
      </c>
      <c r="I224" s="418">
        <v>9</v>
      </c>
      <c r="J224" s="827"/>
      <c r="K224" s="827"/>
      <c r="L224" s="417">
        <f>SUM(D224:I224)</f>
        <v>46</v>
      </c>
    </row>
    <row r="225" spans="1:12" s="33" customFormat="1" ht="33.75" customHeight="1">
      <c r="A225" s="1249"/>
      <c r="B225" s="1114"/>
      <c r="C225" s="430" t="s">
        <v>151</v>
      </c>
      <c r="D225" s="417">
        <v>0</v>
      </c>
      <c r="E225" s="417">
        <v>0</v>
      </c>
      <c r="F225" s="417">
        <v>0</v>
      </c>
      <c r="G225" s="417">
        <v>0</v>
      </c>
      <c r="H225" s="418">
        <v>0</v>
      </c>
      <c r="I225" s="418">
        <v>0</v>
      </c>
      <c r="J225" s="827"/>
      <c r="K225" s="827"/>
      <c r="L225" s="417">
        <f>SUM(D225:I225)</f>
        <v>0</v>
      </c>
    </row>
    <row r="226" spans="1:12" s="33" customFormat="1" ht="33.75" customHeight="1">
      <c r="A226" s="1249"/>
      <c r="B226" s="1114"/>
      <c r="C226" s="443" t="s">
        <v>993</v>
      </c>
      <c r="D226" s="415"/>
      <c r="E226" s="415"/>
      <c r="F226" s="415"/>
      <c r="G226" s="415"/>
      <c r="H226" s="416"/>
      <c r="I226" s="416"/>
      <c r="J226" s="843"/>
      <c r="K226" s="843"/>
      <c r="L226" s="415">
        <v>124</v>
      </c>
    </row>
    <row r="227" spans="1:12" s="33" customFormat="1" ht="33.75" customHeight="1">
      <c r="A227" s="1249"/>
      <c r="B227" s="1114"/>
      <c r="C227" s="430" t="s">
        <v>655</v>
      </c>
      <c r="D227" s="417"/>
      <c r="E227" s="417"/>
      <c r="F227" s="417"/>
      <c r="G227" s="417"/>
      <c r="H227" s="418"/>
      <c r="I227" s="418"/>
      <c r="J227" s="827"/>
      <c r="K227" s="827"/>
      <c r="L227" s="826">
        <v>103</v>
      </c>
    </row>
    <row r="228" spans="1:12" s="33" customFormat="1" ht="33.75" customHeight="1">
      <c r="A228" s="1249"/>
      <c r="B228" s="1114"/>
      <c r="C228" s="430" t="s">
        <v>112</v>
      </c>
      <c r="D228" s="827"/>
      <c r="E228" s="827"/>
      <c r="F228" s="827"/>
      <c r="G228" s="827"/>
      <c r="H228" s="827"/>
      <c r="I228" s="827"/>
      <c r="J228" s="827"/>
      <c r="K228" s="827"/>
      <c r="L228" s="826">
        <v>8</v>
      </c>
    </row>
    <row r="229" spans="1:12" s="33" customFormat="1" ht="33.75" customHeight="1">
      <c r="A229" s="1249"/>
      <c r="B229" s="1114"/>
      <c r="C229" s="430" t="s">
        <v>111</v>
      </c>
      <c r="D229" s="827"/>
      <c r="E229" s="827"/>
      <c r="F229" s="827"/>
      <c r="G229" s="827"/>
      <c r="H229" s="827"/>
      <c r="I229" s="827"/>
      <c r="J229" s="827"/>
      <c r="K229" s="827"/>
      <c r="L229" s="826">
        <v>13</v>
      </c>
    </row>
    <row r="230" spans="1:12" ht="33.75" customHeight="1">
      <c r="A230" s="1249"/>
      <c r="B230" s="1114"/>
      <c r="C230" s="430" t="s">
        <v>151</v>
      </c>
      <c r="D230" s="417">
        <v>0</v>
      </c>
      <c r="E230" s="417">
        <v>0</v>
      </c>
      <c r="F230" s="417">
        <v>0</v>
      </c>
      <c r="G230" s="417">
        <v>0</v>
      </c>
      <c r="H230" s="418">
        <v>0</v>
      </c>
      <c r="I230" s="418">
        <v>0</v>
      </c>
      <c r="J230" s="827"/>
      <c r="K230" s="827"/>
      <c r="L230" s="417">
        <f t="shared" ref="L230:L252" si="11">SUM(D230:I230)</f>
        <v>0</v>
      </c>
    </row>
    <row r="231" spans="1:12" ht="33.75" customHeight="1">
      <c r="A231" s="1249"/>
      <c r="B231" s="1114"/>
      <c r="C231" s="444" t="s">
        <v>995</v>
      </c>
      <c r="D231" s="417">
        <v>17</v>
      </c>
      <c r="E231" s="417">
        <v>0</v>
      </c>
      <c r="F231" s="417">
        <v>0</v>
      </c>
      <c r="G231" s="417">
        <v>0</v>
      </c>
      <c r="H231" s="418">
        <v>7</v>
      </c>
      <c r="I231" s="418">
        <v>2</v>
      </c>
      <c r="J231" s="827"/>
      <c r="K231" s="827"/>
      <c r="L231" s="417">
        <f t="shared" si="11"/>
        <v>26</v>
      </c>
    </row>
    <row r="232" spans="1:12" ht="33.75" customHeight="1">
      <c r="A232" s="1249"/>
      <c r="B232" s="1114"/>
      <c r="C232" s="444" t="s">
        <v>996</v>
      </c>
      <c r="D232" s="417">
        <v>0</v>
      </c>
      <c r="E232" s="417">
        <v>0</v>
      </c>
      <c r="F232" s="417">
        <v>0</v>
      </c>
      <c r="G232" s="417">
        <v>0</v>
      </c>
      <c r="H232" s="418">
        <v>3</v>
      </c>
      <c r="I232" s="418">
        <v>0</v>
      </c>
      <c r="J232" s="827"/>
      <c r="K232" s="827"/>
      <c r="L232" s="417">
        <f t="shared" si="11"/>
        <v>3</v>
      </c>
    </row>
    <row r="233" spans="1:12" ht="33.75" customHeight="1">
      <c r="A233" s="1249"/>
      <c r="B233" s="1114"/>
      <c r="C233" s="444" t="s">
        <v>285</v>
      </c>
      <c r="D233" s="417">
        <v>0</v>
      </c>
      <c r="E233" s="417">
        <v>0</v>
      </c>
      <c r="F233" s="417">
        <v>0</v>
      </c>
      <c r="G233" s="417">
        <v>0</v>
      </c>
      <c r="H233" s="418">
        <v>0</v>
      </c>
      <c r="I233" s="418">
        <v>0</v>
      </c>
      <c r="J233" s="827"/>
      <c r="K233" s="827"/>
      <c r="L233" s="417">
        <f t="shared" si="11"/>
        <v>0</v>
      </c>
    </row>
    <row r="234" spans="1:12" ht="33.75" customHeight="1">
      <c r="A234" s="1249"/>
      <c r="B234" s="1115"/>
      <c r="C234" s="444" t="s">
        <v>994</v>
      </c>
      <c r="D234" s="417">
        <v>0</v>
      </c>
      <c r="E234" s="417">
        <v>0</v>
      </c>
      <c r="F234" s="417">
        <v>0</v>
      </c>
      <c r="G234" s="417">
        <v>0</v>
      </c>
      <c r="H234" s="418">
        <v>0</v>
      </c>
      <c r="I234" s="418">
        <v>2</v>
      </c>
      <c r="J234" s="827"/>
      <c r="K234" s="827"/>
      <c r="L234" s="417">
        <f t="shared" si="11"/>
        <v>2</v>
      </c>
    </row>
    <row r="235" spans="1:12" ht="33.75" customHeight="1">
      <c r="A235" s="1249"/>
      <c r="B235" s="1127" t="s">
        <v>266</v>
      </c>
      <c r="C235" s="444" t="s">
        <v>593</v>
      </c>
      <c r="D235" s="417">
        <v>0</v>
      </c>
      <c r="E235" s="417">
        <v>0</v>
      </c>
      <c r="F235" s="417">
        <v>3</v>
      </c>
      <c r="G235" s="417">
        <v>1</v>
      </c>
      <c r="H235" s="418">
        <v>1</v>
      </c>
      <c r="I235" s="418">
        <v>5</v>
      </c>
      <c r="J235" s="827"/>
      <c r="K235" s="827"/>
      <c r="L235" s="417">
        <f t="shared" si="11"/>
        <v>10</v>
      </c>
    </row>
    <row r="236" spans="1:12" ht="33.75" customHeight="1">
      <c r="A236" s="1249"/>
      <c r="B236" s="1128"/>
      <c r="C236" s="444" t="s">
        <v>1008</v>
      </c>
      <c r="D236" s="417">
        <v>0</v>
      </c>
      <c r="E236" s="417">
        <v>0</v>
      </c>
      <c r="F236" s="417">
        <v>10</v>
      </c>
      <c r="G236" s="417">
        <v>0</v>
      </c>
      <c r="H236" s="418">
        <v>2</v>
      </c>
      <c r="I236" s="418">
        <v>3</v>
      </c>
      <c r="J236" s="827"/>
      <c r="K236" s="827"/>
      <c r="L236" s="417">
        <f t="shared" si="11"/>
        <v>15</v>
      </c>
    </row>
    <row r="237" spans="1:12" ht="33.75" customHeight="1">
      <c r="A237" s="1249"/>
      <c r="B237" s="1099" t="s">
        <v>265</v>
      </c>
      <c r="C237" s="444" t="s">
        <v>1002</v>
      </c>
      <c r="D237" s="417">
        <v>0</v>
      </c>
      <c r="E237" s="417">
        <v>1014</v>
      </c>
      <c r="F237" s="417">
        <v>217</v>
      </c>
      <c r="G237" s="417">
        <v>259</v>
      </c>
      <c r="H237" s="418">
        <v>76</v>
      </c>
      <c r="I237" s="418">
        <v>278</v>
      </c>
      <c r="J237" s="827"/>
      <c r="K237" s="827"/>
      <c r="L237" s="417">
        <f t="shared" si="11"/>
        <v>1844</v>
      </c>
    </row>
    <row r="238" spans="1:12" ht="33.75" customHeight="1">
      <c r="A238" s="1249"/>
      <c r="B238" s="1193"/>
      <c r="C238" s="445" t="s">
        <v>997</v>
      </c>
      <c r="D238" s="417">
        <v>0</v>
      </c>
      <c r="E238" s="417">
        <v>0</v>
      </c>
      <c r="F238" s="417">
        <v>0</v>
      </c>
      <c r="G238" s="417">
        <v>0</v>
      </c>
      <c r="H238" s="418">
        <v>0</v>
      </c>
      <c r="I238" s="418">
        <v>1</v>
      </c>
      <c r="J238" s="827"/>
      <c r="K238" s="827"/>
      <c r="L238" s="417">
        <f t="shared" si="11"/>
        <v>1</v>
      </c>
    </row>
    <row r="239" spans="1:12" ht="33.75" customHeight="1">
      <c r="A239" s="1249"/>
      <c r="B239" s="1193"/>
      <c r="C239" s="445" t="s">
        <v>660</v>
      </c>
      <c r="D239" s="417">
        <v>0</v>
      </c>
      <c r="E239" s="417">
        <v>0</v>
      </c>
      <c r="F239" s="417">
        <v>0</v>
      </c>
      <c r="G239" s="417">
        <v>0</v>
      </c>
      <c r="H239" s="418">
        <v>0</v>
      </c>
      <c r="I239" s="418">
        <v>1</v>
      </c>
      <c r="J239" s="827"/>
      <c r="K239" s="827"/>
      <c r="L239" s="417">
        <f t="shared" si="11"/>
        <v>1</v>
      </c>
    </row>
    <row r="240" spans="1:12" ht="33.75" customHeight="1">
      <c r="A240" s="1249"/>
      <c r="B240" s="1193"/>
      <c r="C240" s="445" t="s">
        <v>743</v>
      </c>
      <c r="D240" s="417">
        <v>0</v>
      </c>
      <c r="E240" s="417">
        <v>34</v>
      </c>
      <c r="F240" s="417">
        <v>3</v>
      </c>
      <c r="G240" s="417">
        <v>3</v>
      </c>
      <c r="H240" s="418">
        <v>1</v>
      </c>
      <c r="I240" s="418">
        <v>1</v>
      </c>
      <c r="J240" s="827"/>
      <c r="K240" s="827"/>
      <c r="L240" s="417">
        <f t="shared" si="11"/>
        <v>42</v>
      </c>
    </row>
    <row r="241" spans="1:12" ht="33.75" customHeight="1">
      <c r="A241" s="1249"/>
      <c r="B241" s="1193"/>
      <c r="C241" s="446" t="s">
        <v>659</v>
      </c>
      <c r="D241" s="417">
        <v>5</v>
      </c>
      <c r="E241" s="417">
        <v>0</v>
      </c>
      <c r="F241" s="417">
        <v>6</v>
      </c>
      <c r="G241" s="417">
        <v>7</v>
      </c>
      <c r="H241" s="418">
        <v>0</v>
      </c>
      <c r="I241" s="418">
        <v>0</v>
      </c>
      <c r="J241" s="827"/>
      <c r="K241" s="827"/>
      <c r="L241" s="417">
        <f t="shared" si="11"/>
        <v>18</v>
      </c>
    </row>
    <row r="242" spans="1:12" ht="33.75" customHeight="1">
      <c r="A242" s="1249"/>
      <c r="B242" s="1193"/>
      <c r="C242" s="447" t="s">
        <v>998</v>
      </c>
      <c r="D242" s="417">
        <v>0</v>
      </c>
      <c r="E242" s="417">
        <v>0</v>
      </c>
      <c r="F242" s="417">
        <v>0</v>
      </c>
      <c r="G242" s="417">
        <v>0</v>
      </c>
      <c r="H242" s="418">
        <v>0</v>
      </c>
      <c r="I242" s="418">
        <v>1</v>
      </c>
      <c r="J242" s="827"/>
      <c r="K242" s="827"/>
      <c r="L242" s="417">
        <f t="shared" si="11"/>
        <v>1</v>
      </c>
    </row>
    <row r="243" spans="1:12" ht="33.75" customHeight="1">
      <c r="A243" s="1249"/>
      <c r="B243" s="1100"/>
      <c r="C243" s="437" t="s">
        <v>661</v>
      </c>
      <c r="D243" s="417">
        <v>0</v>
      </c>
      <c r="E243" s="417">
        <v>0</v>
      </c>
      <c r="F243" s="417">
        <v>2</v>
      </c>
      <c r="G243" s="417">
        <v>11</v>
      </c>
      <c r="H243" s="418">
        <v>0</v>
      </c>
      <c r="I243" s="418">
        <v>3</v>
      </c>
      <c r="J243" s="827"/>
      <c r="K243" s="827"/>
      <c r="L243" s="417">
        <f t="shared" si="11"/>
        <v>16</v>
      </c>
    </row>
    <row r="244" spans="1:12" ht="33.75" customHeight="1">
      <c r="A244" s="1249"/>
      <c r="B244" s="1099" t="s">
        <v>1000</v>
      </c>
      <c r="C244" s="176" t="s">
        <v>1001</v>
      </c>
      <c r="D244" s="415">
        <v>0</v>
      </c>
      <c r="E244" s="415">
        <v>1380</v>
      </c>
      <c r="F244" s="415">
        <v>27</v>
      </c>
      <c r="G244" s="415">
        <v>14</v>
      </c>
      <c r="H244" s="416">
        <v>6</v>
      </c>
      <c r="I244" s="416">
        <v>5</v>
      </c>
      <c r="J244" s="843"/>
      <c r="K244" s="843"/>
      <c r="L244" s="415">
        <f t="shared" si="11"/>
        <v>1432</v>
      </c>
    </row>
    <row r="245" spans="1:12" ht="33.75" customHeight="1">
      <c r="A245" s="1249"/>
      <c r="B245" s="1193"/>
      <c r="C245" s="175" t="s">
        <v>1003</v>
      </c>
      <c r="D245" s="417">
        <v>0</v>
      </c>
      <c r="E245" s="417">
        <v>0</v>
      </c>
      <c r="F245" s="417">
        <v>0</v>
      </c>
      <c r="G245" s="417">
        <v>0</v>
      </c>
      <c r="H245" s="418">
        <v>5</v>
      </c>
      <c r="I245" s="418">
        <v>2</v>
      </c>
      <c r="J245" s="827"/>
      <c r="K245" s="827"/>
      <c r="L245" s="417">
        <f t="shared" si="11"/>
        <v>7</v>
      </c>
    </row>
    <row r="246" spans="1:12" ht="33.75" customHeight="1">
      <c r="A246" s="1249"/>
      <c r="B246" s="1193"/>
      <c r="C246" s="175" t="s">
        <v>679</v>
      </c>
      <c r="D246" s="417">
        <v>0</v>
      </c>
      <c r="E246" s="417">
        <v>0</v>
      </c>
      <c r="F246" s="417">
        <v>0</v>
      </c>
      <c r="G246" s="417">
        <v>0</v>
      </c>
      <c r="H246" s="418">
        <v>1</v>
      </c>
      <c r="I246" s="418">
        <v>3</v>
      </c>
      <c r="J246" s="827"/>
      <c r="K246" s="827"/>
      <c r="L246" s="417">
        <f t="shared" si="11"/>
        <v>4</v>
      </c>
    </row>
    <row r="247" spans="1:12" ht="33.75" customHeight="1">
      <c r="A247" s="1249"/>
      <c r="B247" s="1100"/>
      <c r="C247" s="437" t="s">
        <v>743</v>
      </c>
      <c r="D247" s="417">
        <v>0</v>
      </c>
      <c r="E247" s="417">
        <v>0</v>
      </c>
      <c r="F247" s="417">
        <v>3</v>
      </c>
      <c r="G247" s="417">
        <v>3</v>
      </c>
      <c r="H247" s="418">
        <v>1</v>
      </c>
      <c r="I247" s="418">
        <v>1</v>
      </c>
      <c r="J247" s="827"/>
      <c r="K247" s="827"/>
      <c r="L247" s="417">
        <f t="shared" si="11"/>
        <v>8</v>
      </c>
    </row>
    <row r="248" spans="1:12" ht="33.75" customHeight="1">
      <c r="A248" s="1249"/>
      <c r="B248" s="1099" t="s">
        <v>1007</v>
      </c>
      <c r="C248" s="176" t="s">
        <v>1004</v>
      </c>
      <c r="D248" s="415">
        <v>0</v>
      </c>
      <c r="E248" s="415">
        <v>12</v>
      </c>
      <c r="F248" s="415">
        <v>8</v>
      </c>
      <c r="G248" s="415">
        <v>8</v>
      </c>
      <c r="H248" s="416">
        <v>12</v>
      </c>
      <c r="I248" s="416">
        <v>19</v>
      </c>
      <c r="J248" s="843"/>
      <c r="K248" s="843"/>
      <c r="L248" s="415">
        <f t="shared" si="11"/>
        <v>59</v>
      </c>
    </row>
    <row r="249" spans="1:12" ht="33.75" customHeight="1">
      <c r="A249" s="1249"/>
      <c r="B249" s="1193"/>
      <c r="C249" s="175" t="s">
        <v>1005</v>
      </c>
      <c r="D249" s="417">
        <v>0</v>
      </c>
      <c r="E249" s="417">
        <v>0</v>
      </c>
      <c r="F249" s="417">
        <v>0</v>
      </c>
      <c r="G249" s="417">
        <v>0</v>
      </c>
      <c r="H249" s="418">
        <v>6</v>
      </c>
      <c r="I249" s="418">
        <v>9</v>
      </c>
      <c r="J249" s="827"/>
      <c r="K249" s="827"/>
      <c r="L249" s="417">
        <f t="shared" si="11"/>
        <v>15</v>
      </c>
    </row>
    <row r="250" spans="1:12" ht="33.75" customHeight="1">
      <c r="A250" s="1249"/>
      <c r="B250" s="1100"/>
      <c r="C250" s="450" t="s">
        <v>68</v>
      </c>
      <c r="D250" s="417">
        <v>0</v>
      </c>
      <c r="E250" s="417">
        <v>0</v>
      </c>
      <c r="F250" s="417">
        <v>0</v>
      </c>
      <c r="G250" s="417">
        <v>0</v>
      </c>
      <c r="H250" s="418">
        <v>6</v>
      </c>
      <c r="I250" s="418">
        <v>10</v>
      </c>
      <c r="J250" s="827"/>
      <c r="K250" s="827"/>
      <c r="L250" s="417">
        <f t="shared" si="11"/>
        <v>16</v>
      </c>
    </row>
    <row r="251" spans="1:12" ht="33.75" customHeight="1">
      <c r="A251" s="1249"/>
      <c r="B251" s="275" t="s">
        <v>808</v>
      </c>
      <c r="C251" s="451" t="s">
        <v>1006</v>
      </c>
      <c r="D251" s="417">
        <v>0</v>
      </c>
      <c r="E251" s="417">
        <v>51</v>
      </c>
      <c r="F251" s="417">
        <v>19</v>
      </c>
      <c r="G251" s="417">
        <v>5</v>
      </c>
      <c r="H251" s="418">
        <v>3</v>
      </c>
      <c r="I251" s="418">
        <v>13</v>
      </c>
      <c r="J251" s="827"/>
      <c r="K251" s="827"/>
      <c r="L251" s="417">
        <f t="shared" si="11"/>
        <v>91</v>
      </c>
    </row>
    <row r="252" spans="1:12" ht="33.75" customHeight="1">
      <c r="A252" s="1250"/>
      <c r="B252" s="363" t="s">
        <v>1009</v>
      </c>
      <c r="C252" s="453" t="s">
        <v>1010</v>
      </c>
      <c r="D252" s="417">
        <v>0</v>
      </c>
      <c r="E252" s="417">
        <v>0</v>
      </c>
      <c r="F252" s="417">
        <v>0</v>
      </c>
      <c r="G252" s="417">
        <v>0</v>
      </c>
      <c r="H252" s="418">
        <v>0</v>
      </c>
      <c r="I252" s="418">
        <v>0</v>
      </c>
      <c r="J252" s="827"/>
      <c r="K252" s="827"/>
      <c r="L252" s="417">
        <f t="shared" si="11"/>
        <v>0</v>
      </c>
    </row>
    <row r="253" spans="1:12" ht="12.75" customHeight="1">
      <c r="A253" s="277"/>
      <c r="B253" s="288"/>
      <c r="C253" s="439"/>
      <c r="D253" s="468"/>
      <c r="E253" s="468"/>
      <c r="F253" s="468"/>
      <c r="G253" s="468"/>
      <c r="H253" s="469"/>
      <c r="I253" s="469"/>
      <c r="J253" s="850"/>
      <c r="K253" s="850"/>
      <c r="L253" s="468"/>
    </row>
    <row r="254" spans="1:12" ht="33.75" customHeight="1">
      <c r="A254" s="1254" t="s">
        <v>109</v>
      </c>
      <c r="B254" s="1099" t="s">
        <v>273</v>
      </c>
      <c r="C254" s="454" t="s">
        <v>669</v>
      </c>
      <c r="D254" s="417">
        <v>193</v>
      </c>
      <c r="E254" s="417">
        <v>3633</v>
      </c>
      <c r="F254" s="417">
        <v>177</v>
      </c>
      <c r="G254" s="417">
        <v>213</v>
      </c>
      <c r="H254" s="418">
        <v>568</v>
      </c>
      <c r="I254" s="418">
        <v>563</v>
      </c>
      <c r="J254" s="827"/>
      <c r="K254" s="827"/>
      <c r="L254" s="417">
        <f t="shared" ref="L254:L259" si="12">SUM(D254:I254)</f>
        <v>5347</v>
      </c>
    </row>
    <row r="255" spans="1:12" ht="33.75" customHeight="1">
      <c r="A255" s="1255"/>
      <c r="B255" s="1100"/>
      <c r="C255" s="455" t="s">
        <v>670</v>
      </c>
      <c r="D255" s="417">
        <v>420</v>
      </c>
      <c r="E255" s="417">
        <v>452</v>
      </c>
      <c r="F255" s="417">
        <v>42</v>
      </c>
      <c r="G255" s="417">
        <v>51</v>
      </c>
      <c r="H255" s="418">
        <v>40</v>
      </c>
      <c r="I255" s="418">
        <v>208</v>
      </c>
      <c r="J255" s="827"/>
      <c r="K255" s="827"/>
      <c r="L255" s="417">
        <f t="shared" si="12"/>
        <v>1213</v>
      </c>
    </row>
    <row r="256" spans="1:12" ht="33.75" customHeight="1">
      <c r="A256" s="1255"/>
      <c r="B256" s="423"/>
      <c r="C256" s="456" t="s">
        <v>275</v>
      </c>
      <c r="D256" s="415"/>
      <c r="E256" s="415">
        <v>79</v>
      </c>
      <c r="F256" s="415">
        <v>17</v>
      </c>
      <c r="G256" s="415">
        <v>14</v>
      </c>
      <c r="H256" s="416">
        <v>22</v>
      </c>
      <c r="I256" s="416">
        <v>28</v>
      </c>
      <c r="J256" s="843"/>
      <c r="K256" s="843"/>
      <c r="L256" s="415">
        <f t="shared" si="12"/>
        <v>160</v>
      </c>
    </row>
    <row r="257" spans="1:12" ht="33.75" customHeight="1">
      <c r="A257" s="1255"/>
      <c r="B257" s="424" t="s">
        <v>582</v>
      </c>
      <c r="C257" s="452" t="s">
        <v>671</v>
      </c>
      <c r="D257" s="417">
        <v>0</v>
      </c>
      <c r="E257" s="417">
        <v>73</v>
      </c>
      <c r="F257" s="417">
        <v>20</v>
      </c>
      <c r="G257" s="417">
        <v>12</v>
      </c>
      <c r="H257" s="418">
        <v>35</v>
      </c>
      <c r="I257" s="418">
        <v>37</v>
      </c>
      <c r="J257" s="827"/>
      <c r="K257" s="827"/>
      <c r="L257" s="417">
        <f t="shared" si="12"/>
        <v>177</v>
      </c>
    </row>
    <row r="258" spans="1:12" ht="40" customHeight="1">
      <c r="A258" s="1255"/>
      <c r="B258" s="425" t="s">
        <v>274</v>
      </c>
      <c r="C258" s="457" t="s">
        <v>276</v>
      </c>
      <c r="D258" s="417">
        <v>0</v>
      </c>
      <c r="E258" s="417">
        <v>8</v>
      </c>
      <c r="F258" s="417">
        <v>3</v>
      </c>
      <c r="G258" s="417">
        <v>5</v>
      </c>
      <c r="H258" s="418">
        <v>3</v>
      </c>
      <c r="I258" s="418">
        <v>1</v>
      </c>
      <c r="J258" s="827"/>
      <c r="K258" s="827"/>
      <c r="L258" s="417">
        <f t="shared" si="12"/>
        <v>20</v>
      </c>
    </row>
    <row r="259" spans="1:12" ht="47.25" customHeight="1">
      <c r="A259" s="1256"/>
      <c r="B259" s="707" t="s">
        <v>672</v>
      </c>
      <c r="C259" s="458" t="s">
        <v>673</v>
      </c>
      <c r="D259" s="417">
        <v>20</v>
      </c>
      <c r="E259" s="417">
        <v>495</v>
      </c>
      <c r="F259" s="417">
        <v>31</v>
      </c>
      <c r="G259" s="417">
        <v>53</v>
      </c>
      <c r="H259" s="418">
        <v>355</v>
      </c>
      <c r="I259" s="418">
        <v>267</v>
      </c>
      <c r="J259" s="827"/>
      <c r="K259" s="827"/>
      <c r="L259" s="417">
        <f t="shared" si="12"/>
        <v>1221</v>
      </c>
    </row>
    <row r="260" spans="1:12" ht="18" customHeight="1">
      <c r="A260" s="277"/>
      <c r="B260" s="288"/>
      <c r="C260" s="439"/>
      <c r="D260" s="468"/>
      <c r="E260" s="468"/>
      <c r="F260" s="468"/>
      <c r="G260" s="468"/>
      <c r="H260" s="469"/>
      <c r="I260" s="469"/>
      <c r="J260" s="850"/>
      <c r="K260" s="850"/>
      <c r="L260" s="468"/>
    </row>
    <row r="261" spans="1:12" ht="33.75" customHeight="1">
      <c r="A261" s="1251" t="s">
        <v>110</v>
      </c>
      <c r="B261" s="1113" t="s">
        <v>280</v>
      </c>
      <c r="C261" s="459" t="s">
        <v>583</v>
      </c>
      <c r="D261" s="415">
        <v>0</v>
      </c>
      <c r="E261" s="415">
        <v>3693</v>
      </c>
      <c r="F261" s="472">
        <v>1126</v>
      </c>
      <c r="G261" s="415">
        <v>859</v>
      </c>
      <c r="H261" s="416">
        <f>SUM(H262:H265)</f>
        <v>1159</v>
      </c>
      <c r="I261" s="416">
        <f>SUM(I262:I265)</f>
        <v>1443</v>
      </c>
      <c r="J261" s="843"/>
      <c r="K261" s="843"/>
      <c r="L261" s="415">
        <f t="shared" ref="L261:L266" si="13">SUM(D261:H261)</f>
        <v>6837</v>
      </c>
    </row>
    <row r="262" spans="1:12" ht="33.75" customHeight="1">
      <c r="A262" s="1252"/>
      <c r="B262" s="1114"/>
      <c r="C262" s="175" t="s">
        <v>664</v>
      </c>
      <c r="D262" s="417">
        <v>0</v>
      </c>
      <c r="E262" s="417">
        <v>3171</v>
      </c>
      <c r="F262" s="473">
        <v>1016</v>
      </c>
      <c r="G262" s="417">
        <v>578</v>
      </c>
      <c r="H262" s="418">
        <v>1096</v>
      </c>
      <c r="I262" s="418">
        <v>1386</v>
      </c>
      <c r="J262" s="827"/>
      <c r="K262" s="827"/>
      <c r="L262" s="417">
        <f>SUM(D262:I262)</f>
        <v>7247</v>
      </c>
    </row>
    <row r="263" spans="1:12" ht="33.75" customHeight="1">
      <c r="A263" s="1252"/>
      <c r="B263" s="1114"/>
      <c r="C263" s="175" t="s">
        <v>155</v>
      </c>
      <c r="D263" s="417">
        <v>0</v>
      </c>
      <c r="E263" s="417">
        <v>151</v>
      </c>
      <c r="F263" s="417">
        <v>51</v>
      </c>
      <c r="G263" s="417">
        <v>32</v>
      </c>
      <c r="H263" s="418">
        <v>25</v>
      </c>
      <c r="I263" s="418">
        <v>19</v>
      </c>
      <c r="J263" s="827"/>
      <c r="K263" s="827"/>
      <c r="L263" s="417">
        <f>SUM(D263:I263)</f>
        <v>278</v>
      </c>
    </row>
    <row r="264" spans="1:12" ht="33.75" customHeight="1">
      <c r="A264" s="1252"/>
      <c r="B264" s="1114"/>
      <c r="C264" s="175" t="s">
        <v>665</v>
      </c>
      <c r="D264" s="417">
        <v>0</v>
      </c>
      <c r="E264" s="417">
        <v>351</v>
      </c>
      <c r="F264" s="417">
        <v>40</v>
      </c>
      <c r="G264" s="417">
        <v>49</v>
      </c>
      <c r="H264" s="418">
        <v>32</v>
      </c>
      <c r="I264" s="418">
        <v>29</v>
      </c>
      <c r="J264" s="827"/>
      <c r="K264" s="827"/>
      <c r="L264" s="417">
        <f>SUM(D264:I264)</f>
        <v>501</v>
      </c>
    </row>
    <row r="265" spans="1:12" ht="33.75" customHeight="1">
      <c r="A265" s="1252"/>
      <c r="B265" s="1115"/>
      <c r="C265" s="175" t="s">
        <v>151</v>
      </c>
      <c r="D265" s="417">
        <v>0</v>
      </c>
      <c r="E265" s="417">
        <v>20</v>
      </c>
      <c r="F265" s="417">
        <v>19</v>
      </c>
      <c r="G265" s="417">
        <v>0</v>
      </c>
      <c r="H265" s="418">
        <v>6</v>
      </c>
      <c r="I265" s="418">
        <v>9</v>
      </c>
      <c r="J265" s="827"/>
      <c r="K265" s="827"/>
      <c r="L265" s="417">
        <f>SUM(D265:I265)</f>
        <v>54</v>
      </c>
    </row>
    <row r="266" spans="1:12" ht="33.75" customHeight="1">
      <c r="A266" s="1252"/>
      <c r="B266" s="1113" t="s">
        <v>282</v>
      </c>
      <c r="C266" s="460" t="s">
        <v>283</v>
      </c>
      <c r="D266" s="415">
        <v>0</v>
      </c>
      <c r="E266" s="415">
        <v>245</v>
      </c>
      <c r="F266" s="415">
        <v>83</v>
      </c>
      <c r="G266" s="415">
        <v>80</v>
      </c>
      <c r="H266" s="416">
        <f>SUM(H267:H268)</f>
        <v>93</v>
      </c>
      <c r="I266" s="416">
        <f>SUM(I267:I268)</f>
        <v>117</v>
      </c>
      <c r="J266" s="843"/>
      <c r="K266" s="843"/>
      <c r="L266" s="415">
        <f t="shared" si="13"/>
        <v>501</v>
      </c>
    </row>
    <row r="267" spans="1:12" ht="33.75" customHeight="1">
      <c r="A267" s="1252"/>
      <c r="B267" s="1114"/>
      <c r="C267" s="175" t="s">
        <v>279</v>
      </c>
      <c r="D267" s="417">
        <v>0</v>
      </c>
      <c r="E267" s="417">
        <v>21</v>
      </c>
      <c r="F267" s="417">
        <v>17</v>
      </c>
      <c r="G267" s="417">
        <v>14</v>
      </c>
      <c r="H267" s="418">
        <v>23</v>
      </c>
      <c r="I267" s="418">
        <v>21</v>
      </c>
      <c r="J267" s="827"/>
      <c r="K267" s="827"/>
      <c r="L267" s="417">
        <f>SUM(E267:H267)</f>
        <v>75</v>
      </c>
    </row>
    <row r="268" spans="1:12" ht="33.75" customHeight="1">
      <c r="A268" s="1252"/>
      <c r="B268" s="1115"/>
      <c r="C268" s="175" t="s">
        <v>278</v>
      </c>
      <c r="D268" s="417">
        <v>0</v>
      </c>
      <c r="E268" s="417">
        <v>224</v>
      </c>
      <c r="F268" s="417">
        <v>66</v>
      </c>
      <c r="G268" s="417">
        <v>66</v>
      </c>
      <c r="H268" s="418">
        <v>70</v>
      </c>
      <c r="I268" s="418">
        <v>96</v>
      </c>
      <c r="J268" s="827"/>
      <c r="K268" s="827"/>
      <c r="L268" s="417">
        <f>SUM(E268:H268)</f>
        <v>426</v>
      </c>
    </row>
    <row r="269" spans="1:12" ht="33.75" customHeight="1">
      <c r="A269" s="1252"/>
      <c r="B269" s="1127" t="s">
        <v>666</v>
      </c>
      <c r="C269" s="460" t="s">
        <v>281</v>
      </c>
      <c r="D269" s="415">
        <v>430</v>
      </c>
      <c r="E269" s="415">
        <v>286</v>
      </c>
      <c r="F269" s="415">
        <v>331</v>
      </c>
      <c r="G269" s="415">
        <v>125</v>
      </c>
      <c r="H269" s="416">
        <f>SUM(H270:H273)</f>
        <v>127</v>
      </c>
      <c r="I269" s="416">
        <f>SUM(I270:I273)</f>
        <v>115</v>
      </c>
      <c r="J269" s="843"/>
      <c r="K269" s="843"/>
      <c r="L269" s="415">
        <f t="shared" ref="L269:L284" si="14">SUM(D269:H269)</f>
        <v>1299</v>
      </c>
    </row>
    <row r="270" spans="1:12" ht="33.75" customHeight="1">
      <c r="A270" s="1252"/>
      <c r="B270" s="1134"/>
      <c r="C270" s="175" t="s">
        <v>111</v>
      </c>
      <c r="D270" s="417">
        <v>87</v>
      </c>
      <c r="E270" s="417">
        <v>52</v>
      </c>
      <c r="F270" s="417">
        <v>33</v>
      </c>
      <c r="G270" s="417">
        <v>19</v>
      </c>
      <c r="H270" s="418">
        <v>7</v>
      </c>
      <c r="I270" s="418">
        <v>77</v>
      </c>
      <c r="J270" s="827"/>
      <c r="K270" s="827"/>
      <c r="L270" s="417">
        <f t="shared" ref="L270:L283" si="15">SUM(D270:I270)</f>
        <v>275</v>
      </c>
    </row>
    <row r="271" spans="1:12" ht="33.75" customHeight="1">
      <c r="A271" s="1252"/>
      <c r="B271" s="1134"/>
      <c r="C271" s="175" t="s">
        <v>112</v>
      </c>
      <c r="D271" s="417">
        <v>32</v>
      </c>
      <c r="E271" s="417">
        <v>37</v>
      </c>
      <c r="F271" s="417">
        <v>8</v>
      </c>
      <c r="G271" s="417">
        <v>17</v>
      </c>
      <c r="H271" s="418">
        <v>10</v>
      </c>
      <c r="I271" s="418">
        <v>17</v>
      </c>
      <c r="J271" s="827"/>
      <c r="K271" s="827"/>
      <c r="L271" s="417">
        <f t="shared" si="15"/>
        <v>121</v>
      </c>
    </row>
    <row r="272" spans="1:12" ht="33.75" customHeight="1">
      <c r="A272" s="1252"/>
      <c r="B272" s="1134"/>
      <c r="C272" s="175" t="s">
        <v>655</v>
      </c>
      <c r="D272" s="417">
        <v>298</v>
      </c>
      <c r="E272" s="417">
        <v>189</v>
      </c>
      <c r="F272" s="417">
        <v>73</v>
      </c>
      <c r="G272" s="417">
        <v>85</v>
      </c>
      <c r="H272" s="418">
        <v>104</v>
      </c>
      <c r="I272" s="418">
        <v>15</v>
      </c>
      <c r="J272" s="827"/>
      <c r="K272" s="827"/>
      <c r="L272" s="417">
        <f t="shared" si="15"/>
        <v>764</v>
      </c>
    </row>
    <row r="273" spans="1:12" ht="33.75" customHeight="1">
      <c r="A273" s="1252"/>
      <c r="B273" s="1128"/>
      <c r="C273" s="175" t="s">
        <v>151</v>
      </c>
      <c r="D273" s="417">
        <v>13</v>
      </c>
      <c r="E273" s="417">
        <v>8</v>
      </c>
      <c r="F273" s="417">
        <v>217</v>
      </c>
      <c r="G273" s="417">
        <v>4</v>
      </c>
      <c r="H273" s="418">
        <v>6</v>
      </c>
      <c r="I273" s="418">
        <v>6</v>
      </c>
      <c r="J273" s="827"/>
      <c r="K273" s="827"/>
      <c r="L273" s="417">
        <f t="shared" si="15"/>
        <v>254</v>
      </c>
    </row>
    <row r="274" spans="1:12" s="33" customFormat="1" ht="33.75" customHeight="1">
      <c r="A274" s="1252"/>
      <c r="B274" s="275" t="s">
        <v>105</v>
      </c>
      <c r="C274" s="437" t="s">
        <v>999</v>
      </c>
      <c r="D274" s="417">
        <v>0</v>
      </c>
      <c r="E274" s="417">
        <v>40</v>
      </c>
      <c r="F274" s="417">
        <v>0</v>
      </c>
      <c r="G274" s="417">
        <v>0</v>
      </c>
      <c r="H274" s="418">
        <v>9</v>
      </c>
      <c r="I274" s="418">
        <v>16</v>
      </c>
      <c r="J274" s="827"/>
      <c r="K274" s="827"/>
      <c r="L274" s="417">
        <f t="shared" si="15"/>
        <v>65</v>
      </c>
    </row>
    <row r="275" spans="1:12" ht="33.75" customHeight="1">
      <c r="A275" s="1252"/>
      <c r="B275" s="426" t="s">
        <v>667</v>
      </c>
      <c r="C275" s="437" t="s">
        <v>152</v>
      </c>
      <c r="D275" s="417">
        <v>0</v>
      </c>
      <c r="E275" s="417">
        <v>404</v>
      </c>
      <c r="F275" s="417">
        <v>247</v>
      </c>
      <c r="G275" s="417">
        <v>117</v>
      </c>
      <c r="H275" s="418">
        <v>237</v>
      </c>
      <c r="I275" s="418">
        <v>156</v>
      </c>
      <c r="J275" s="827"/>
      <c r="K275" s="827"/>
      <c r="L275" s="417">
        <f t="shared" si="15"/>
        <v>1161</v>
      </c>
    </row>
    <row r="276" spans="1:12" ht="33.75" customHeight="1">
      <c r="A276" s="1252"/>
      <c r="B276" s="426" t="s">
        <v>601</v>
      </c>
      <c r="C276" s="452" t="s">
        <v>600</v>
      </c>
      <c r="D276" s="417">
        <v>45</v>
      </c>
      <c r="E276" s="417">
        <v>36</v>
      </c>
      <c r="F276" s="417">
        <v>27</v>
      </c>
      <c r="G276" s="417">
        <v>21</v>
      </c>
      <c r="H276" s="418">
        <v>18</v>
      </c>
      <c r="I276" s="418">
        <v>22</v>
      </c>
      <c r="J276" s="827"/>
      <c r="K276" s="827"/>
      <c r="L276" s="417">
        <f t="shared" si="15"/>
        <v>169</v>
      </c>
    </row>
    <row r="277" spans="1:12" ht="33.75" customHeight="1">
      <c r="A277" s="1252"/>
      <c r="B277" s="426" t="s">
        <v>105</v>
      </c>
      <c r="C277" s="452" t="s">
        <v>593</v>
      </c>
      <c r="D277" s="417">
        <v>0</v>
      </c>
      <c r="E277" s="417">
        <v>0</v>
      </c>
      <c r="F277" s="417">
        <v>0</v>
      </c>
      <c r="G277" s="417">
        <v>0</v>
      </c>
      <c r="H277" s="418">
        <v>9</v>
      </c>
      <c r="I277" s="418">
        <v>15</v>
      </c>
      <c r="J277" s="827"/>
      <c r="K277" s="827"/>
      <c r="L277" s="417">
        <f t="shared" si="15"/>
        <v>24</v>
      </c>
    </row>
    <row r="278" spans="1:12" ht="42" customHeight="1">
      <c r="A278" s="1252"/>
      <c r="B278" s="426" t="s">
        <v>1156</v>
      </c>
      <c r="C278" s="452" t="s">
        <v>286</v>
      </c>
      <c r="D278" s="417">
        <v>4</v>
      </c>
      <c r="E278" s="417">
        <v>3</v>
      </c>
      <c r="F278" s="417">
        <v>2</v>
      </c>
      <c r="G278" s="417">
        <v>3</v>
      </c>
      <c r="H278" s="418">
        <v>0</v>
      </c>
      <c r="I278" s="418">
        <v>0</v>
      </c>
      <c r="J278" s="827"/>
      <c r="K278" s="827"/>
      <c r="L278" s="417">
        <f t="shared" si="15"/>
        <v>12</v>
      </c>
    </row>
    <row r="279" spans="1:12" ht="33.75" customHeight="1">
      <c r="A279" s="1252"/>
      <c r="B279" s="1127" t="s">
        <v>676</v>
      </c>
      <c r="C279" s="451" t="s">
        <v>664</v>
      </c>
      <c r="D279" s="417">
        <v>0</v>
      </c>
      <c r="E279" s="417">
        <v>41</v>
      </c>
      <c r="F279" s="417">
        <v>12</v>
      </c>
      <c r="G279" s="417">
        <v>9</v>
      </c>
      <c r="H279" s="418">
        <v>16</v>
      </c>
      <c r="I279" s="418">
        <v>22</v>
      </c>
      <c r="J279" s="827"/>
      <c r="K279" s="827"/>
      <c r="L279" s="417">
        <f t="shared" si="15"/>
        <v>100</v>
      </c>
    </row>
    <row r="280" spans="1:12" ht="33.75" customHeight="1">
      <c r="A280" s="1252"/>
      <c r="B280" s="1134"/>
      <c r="C280" s="451" t="s">
        <v>677</v>
      </c>
      <c r="D280" s="417">
        <v>0</v>
      </c>
      <c r="E280" s="417">
        <v>0</v>
      </c>
      <c r="F280" s="417">
        <v>0</v>
      </c>
      <c r="G280" s="417">
        <v>0</v>
      </c>
      <c r="H280" s="418">
        <v>0</v>
      </c>
      <c r="I280" s="418">
        <v>0</v>
      </c>
      <c r="J280" s="827"/>
      <c r="K280" s="827"/>
      <c r="L280" s="417">
        <f t="shared" si="15"/>
        <v>0</v>
      </c>
    </row>
    <row r="281" spans="1:12" ht="33.75" customHeight="1">
      <c r="A281" s="1252"/>
      <c r="B281" s="1128"/>
      <c r="C281" s="451" t="s">
        <v>112</v>
      </c>
      <c r="D281" s="417">
        <v>0</v>
      </c>
      <c r="E281" s="417">
        <v>0</v>
      </c>
      <c r="F281" s="417">
        <v>0</v>
      </c>
      <c r="G281" s="417">
        <v>0</v>
      </c>
      <c r="H281" s="418">
        <v>0</v>
      </c>
      <c r="I281" s="418">
        <v>0</v>
      </c>
      <c r="J281" s="827"/>
      <c r="K281" s="827"/>
      <c r="L281" s="417">
        <f t="shared" si="15"/>
        <v>0</v>
      </c>
    </row>
    <row r="282" spans="1:12" ht="33.75" customHeight="1">
      <c r="A282" s="1252"/>
      <c r="B282" s="274" t="s">
        <v>284</v>
      </c>
      <c r="C282" s="453" t="s">
        <v>285</v>
      </c>
      <c r="D282" s="417">
        <v>80</v>
      </c>
      <c r="E282" s="417">
        <v>36</v>
      </c>
      <c r="F282" s="417">
        <v>30</v>
      </c>
      <c r="G282" s="417">
        <v>27</v>
      </c>
      <c r="H282" s="418">
        <v>16</v>
      </c>
      <c r="I282" s="418">
        <v>18</v>
      </c>
      <c r="J282" s="827"/>
      <c r="K282" s="827"/>
      <c r="L282" s="417">
        <f t="shared" si="15"/>
        <v>207</v>
      </c>
    </row>
    <row r="283" spans="1:12" ht="33.75" customHeight="1">
      <c r="A283" s="1252"/>
      <c r="B283" s="426" t="s">
        <v>586</v>
      </c>
      <c r="C283" s="452" t="s">
        <v>668</v>
      </c>
      <c r="D283" s="417">
        <v>250</v>
      </c>
      <c r="E283" s="417">
        <v>180</v>
      </c>
      <c r="F283" s="417">
        <v>25</v>
      </c>
      <c r="G283" s="417">
        <v>10</v>
      </c>
      <c r="H283" s="418">
        <v>61</v>
      </c>
      <c r="I283" s="418">
        <v>63</v>
      </c>
      <c r="J283" s="827"/>
      <c r="K283" s="827"/>
      <c r="L283" s="417">
        <f t="shared" si="15"/>
        <v>589</v>
      </c>
    </row>
    <row r="284" spans="1:12" ht="33.75" customHeight="1">
      <c r="A284" s="1252"/>
      <c r="B284" s="1127" t="s">
        <v>675</v>
      </c>
      <c r="C284" s="414" t="s">
        <v>674</v>
      </c>
      <c r="D284" s="415">
        <v>0</v>
      </c>
      <c r="E284" s="415">
        <v>36</v>
      </c>
      <c r="F284" s="415">
        <v>83</v>
      </c>
      <c r="G284" s="415">
        <v>41</v>
      </c>
      <c r="H284" s="416">
        <f>SUM(H285:H286)</f>
        <v>33</v>
      </c>
      <c r="I284" s="416">
        <f>SUM(I285:I286)</f>
        <v>42</v>
      </c>
      <c r="J284" s="843"/>
      <c r="K284" s="843"/>
      <c r="L284" s="415">
        <f t="shared" si="14"/>
        <v>193</v>
      </c>
    </row>
    <row r="285" spans="1:12" ht="33.75" customHeight="1">
      <c r="A285" s="1252"/>
      <c r="B285" s="1134"/>
      <c r="C285" s="461" t="s">
        <v>665</v>
      </c>
      <c r="D285" s="417">
        <v>0</v>
      </c>
      <c r="E285" s="417">
        <v>3</v>
      </c>
      <c r="F285" s="417">
        <v>0</v>
      </c>
      <c r="G285" s="417">
        <v>1</v>
      </c>
      <c r="H285" s="418">
        <v>9</v>
      </c>
      <c r="I285" s="418">
        <v>5</v>
      </c>
      <c r="J285" s="827"/>
      <c r="K285" s="827"/>
      <c r="L285" s="417">
        <f>SUM(D285:I285)</f>
        <v>18</v>
      </c>
    </row>
    <row r="286" spans="1:12" ht="33.75" customHeight="1">
      <c r="A286" s="1253"/>
      <c r="B286" s="1128"/>
      <c r="C286" s="461" t="s">
        <v>664</v>
      </c>
      <c r="D286" s="417">
        <v>0</v>
      </c>
      <c r="E286" s="417">
        <v>33</v>
      </c>
      <c r="F286" s="417">
        <v>83</v>
      </c>
      <c r="G286" s="417">
        <v>40</v>
      </c>
      <c r="H286" s="418">
        <v>24</v>
      </c>
      <c r="I286" s="418">
        <v>37</v>
      </c>
      <c r="J286" s="827"/>
      <c r="K286" s="827"/>
      <c r="L286" s="417">
        <f>SUM(D286:I286)</f>
        <v>217</v>
      </c>
    </row>
    <row r="287" spans="1:12">
      <c r="D287" s="470"/>
      <c r="E287" s="470"/>
      <c r="F287" s="470"/>
    </row>
    <row r="288" spans="1:12">
      <c r="D288" s="470"/>
      <c r="E288" s="470"/>
      <c r="F288" s="470"/>
    </row>
  </sheetData>
  <mergeCells count="41">
    <mergeCell ref="B269:B273"/>
    <mergeCell ref="B279:B281"/>
    <mergeCell ref="B284:B286"/>
    <mergeCell ref="B237:B243"/>
    <mergeCell ref="B244:B247"/>
    <mergeCell ref="B248:B250"/>
    <mergeCell ref="B254:B255"/>
    <mergeCell ref="B261:B265"/>
    <mergeCell ref="B266:B268"/>
    <mergeCell ref="B198:B199"/>
    <mergeCell ref="B200:B206"/>
    <mergeCell ref="B207:B210"/>
    <mergeCell ref="B217:B219"/>
    <mergeCell ref="B221:B234"/>
    <mergeCell ref="B50:B51"/>
    <mergeCell ref="B87:B88"/>
    <mergeCell ref="B89:B95"/>
    <mergeCell ref="B110:B123"/>
    <mergeCell ref="B106:B108"/>
    <mergeCell ref="B52:B58"/>
    <mergeCell ref="B124:B125"/>
    <mergeCell ref="A143:A178"/>
    <mergeCell ref="A180:A215"/>
    <mergeCell ref="A217:A252"/>
    <mergeCell ref="A261:A286"/>
    <mergeCell ref="A254:A259"/>
    <mergeCell ref="B126:B132"/>
    <mergeCell ref="B133:B136"/>
    <mergeCell ref="B143:B145"/>
    <mergeCell ref="B235:B236"/>
    <mergeCell ref="B163:B169"/>
    <mergeCell ref="B161:B162"/>
    <mergeCell ref="B147:B160"/>
    <mergeCell ref="B170:B173"/>
    <mergeCell ref="B174:B176"/>
    <mergeCell ref="B180:B182"/>
    <mergeCell ref="A4:A23"/>
    <mergeCell ref="A25:A30"/>
    <mergeCell ref="A32:A67"/>
    <mergeCell ref="A69:A104"/>
    <mergeCell ref="A106:A141"/>
  </mergeCells>
  <phoneticPr fontId="11" type="noConversion"/>
  <pageMargins left="0.70000000000000007" right="0.70000000000000007" top="0.75000000000000011" bottom="0.75000000000000011" header="0.30000000000000004" footer="0.30000000000000004"/>
  <ignoredErrors>
    <ignoredError sqref="H269:I269 L267:L268 I100 I147 I73 I36" formulaRange="1"/>
    <ignoredError sqref="L36 L73 L100 L147 L221 L284" formula="1"/>
  </ignoredError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3"/>
  <sheetViews>
    <sheetView topLeftCell="B1" zoomScale="150" zoomScaleNormal="150" zoomScalePageLayoutView="150" workbookViewId="0">
      <pane ySplit="3" topLeftCell="A63" activePane="bottomLeft" state="frozen"/>
      <selection pane="bottomLeft" activeCell="D1" sqref="D1:K1048576"/>
    </sheetView>
  </sheetViews>
  <sheetFormatPr baseColWidth="10" defaultRowHeight="14" x14ac:dyDescent="0"/>
  <cols>
    <col min="1" max="1" width="13.5" customWidth="1"/>
    <col min="2" max="2" width="16" customWidth="1"/>
    <col min="3" max="3" width="33.6640625" customWidth="1"/>
    <col min="4" max="4" width="4.83203125" hidden="1" customWidth="1"/>
    <col min="5" max="5" width="5.33203125" hidden="1" customWidth="1"/>
    <col min="6" max="7" width="4.6640625" hidden="1" customWidth="1"/>
    <col min="8" max="8" width="5.1640625" hidden="1" customWidth="1"/>
    <col min="9" max="11" width="5.1640625" style="33" hidden="1" customWidth="1"/>
    <col min="12" max="12" width="7.5" customWidth="1"/>
    <col min="13" max="13" width="9" customWidth="1"/>
    <col min="15" max="15" width="17" customWidth="1"/>
    <col min="16" max="16" width="3.1640625" customWidth="1"/>
    <col min="17" max="17" width="8" customWidth="1"/>
  </cols>
  <sheetData>
    <row r="2" spans="1:14" ht="36.75" customHeight="1" thickBot="1">
      <c r="A2" s="593"/>
      <c r="B2" s="593"/>
      <c r="C2" s="594"/>
      <c r="D2" s="492"/>
      <c r="E2" s="491"/>
      <c r="F2" s="491"/>
      <c r="G2" s="491"/>
      <c r="H2" s="491"/>
      <c r="I2" s="491"/>
      <c r="J2" s="491"/>
      <c r="K2" s="491"/>
      <c r="L2" s="491"/>
    </row>
    <row r="3" spans="1:14" ht="30">
      <c r="A3" s="49" t="s">
        <v>0</v>
      </c>
      <c r="B3" s="49" t="s">
        <v>159</v>
      </c>
      <c r="C3" s="50" t="s">
        <v>303</v>
      </c>
      <c r="D3" s="351" t="s">
        <v>1061</v>
      </c>
      <c r="E3" s="352" t="s">
        <v>1062</v>
      </c>
      <c r="F3" s="352" t="s">
        <v>1063</v>
      </c>
      <c r="G3" s="352" t="s">
        <v>1064</v>
      </c>
      <c r="H3" s="577" t="s">
        <v>1065</v>
      </c>
      <c r="I3" s="737" t="s">
        <v>1240</v>
      </c>
      <c r="J3" s="737" t="s">
        <v>1245</v>
      </c>
      <c r="K3" s="737" t="s">
        <v>1246</v>
      </c>
      <c r="L3" s="353" t="s">
        <v>1133</v>
      </c>
      <c r="M3" s="859" t="s">
        <v>1261</v>
      </c>
      <c r="N3" s="859" t="s">
        <v>1261</v>
      </c>
    </row>
    <row r="4" spans="1:14" ht="15" thickBot="1">
      <c r="A4" s="315"/>
      <c r="B4" s="315"/>
      <c r="C4" s="236"/>
      <c r="D4" s="512"/>
      <c r="E4" s="513"/>
      <c r="F4" s="513"/>
      <c r="G4" s="513"/>
      <c r="H4" s="513"/>
      <c r="I4" s="513"/>
      <c r="J4" s="513"/>
      <c r="K4" s="513"/>
      <c r="L4" s="514"/>
    </row>
    <row r="5" spans="1:14">
      <c r="A5" s="1159" t="s">
        <v>306</v>
      </c>
      <c r="B5" s="1133" t="s">
        <v>757</v>
      </c>
      <c r="C5" s="188" t="s">
        <v>160</v>
      </c>
      <c r="D5" s="522">
        <v>28</v>
      </c>
      <c r="E5" s="522">
        <v>28</v>
      </c>
      <c r="F5" s="522">
        <v>28</v>
      </c>
      <c r="G5" s="522">
        <v>28</v>
      </c>
      <c r="H5" s="522">
        <v>28</v>
      </c>
      <c r="I5" s="522">
        <v>28</v>
      </c>
      <c r="J5" s="704">
        <v>28</v>
      </c>
      <c r="K5" s="704">
        <v>28</v>
      </c>
      <c r="L5" s="522">
        <v>28</v>
      </c>
    </row>
    <row r="6" spans="1:14">
      <c r="A6" s="1160"/>
      <c r="B6" s="1134"/>
      <c r="C6" s="595" t="s">
        <v>163</v>
      </c>
      <c r="D6" s="483">
        <v>0</v>
      </c>
      <c r="E6" s="483">
        <v>0</v>
      </c>
      <c r="F6" s="483">
        <v>0</v>
      </c>
      <c r="G6" s="575">
        <v>0</v>
      </c>
      <c r="H6" s="575">
        <v>1</v>
      </c>
      <c r="I6" s="721"/>
      <c r="J6" s="725"/>
      <c r="K6" s="725"/>
      <c r="L6" s="523">
        <f t="shared" ref="L6:L12" si="0">SUM(D6:H6)</f>
        <v>1</v>
      </c>
    </row>
    <row r="7" spans="1:14">
      <c r="A7" s="1160"/>
      <c r="B7" s="1134"/>
      <c r="C7" s="596" t="s">
        <v>164</v>
      </c>
      <c r="D7" s="478">
        <v>0</v>
      </c>
      <c r="E7" s="478">
        <v>0</v>
      </c>
      <c r="F7" s="478">
        <v>0</v>
      </c>
      <c r="G7" s="576">
        <v>0</v>
      </c>
      <c r="H7" s="576">
        <v>1</v>
      </c>
      <c r="I7" s="722"/>
      <c r="J7" s="726"/>
      <c r="K7" s="726"/>
      <c r="L7" s="523">
        <f t="shared" si="0"/>
        <v>1</v>
      </c>
    </row>
    <row r="8" spans="1:14">
      <c r="A8" s="1160"/>
      <c r="B8" s="1134"/>
      <c r="C8" s="596" t="s">
        <v>165</v>
      </c>
      <c r="D8" s="478">
        <v>0</v>
      </c>
      <c r="E8" s="478">
        <v>0</v>
      </c>
      <c r="F8" s="478">
        <v>0</v>
      </c>
      <c r="G8" s="576">
        <v>0</v>
      </c>
      <c r="H8" s="576">
        <v>1</v>
      </c>
      <c r="I8" s="722"/>
      <c r="J8" s="726"/>
      <c r="K8" s="726"/>
      <c r="L8" s="523">
        <f t="shared" si="0"/>
        <v>1</v>
      </c>
    </row>
    <row r="9" spans="1:14">
      <c r="A9" s="1160"/>
      <c r="B9" s="1134"/>
      <c r="C9" s="597" t="s">
        <v>180</v>
      </c>
      <c r="D9" s="483">
        <v>0</v>
      </c>
      <c r="E9" s="483">
        <v>2</v>
      </c>
      <c r="F9" s="483">
        <v>1</v>
      </c>
      <c r="G9" s="575">
        <v>0</v>
      </c>
      <c r="H9" s="575">
        <v>1</v>
      </c>
      <c r="I9" s="721"/>
      <c r="J9" s="725"/>
      <c r="K9" s="725"/>
      <c r="L9" s="523">
        <f t="shared" si="0"/>
        <v>4</v>
      </c>
    </row>
    <row r="10" spans="1:14">
      <c r="A10" s="1160"/>
      <c r="B10" s="1134"/>
      <c r="C10" s="596" t="s">
        <v>164</v>
      </c>
      <c r="D10" s="478">
        <v>0</v>
      </c>
      <c r="E10" s="478">
        <v>2</v>
      </c>
      <c r="F10" s="478">
        <v>1</v>
      </c>
      <c r="G10" s="576">
        <v>0</v>
      </c>
      <c r="H10" s="576">
        <v>1</v>
      </c>
      <c r="I10" s="722"/>
      <c r="J10" s="726"/>
      <c r="K10" s="726"/>
      <c r="L10" s="523">
        <f t="shared" si="0"/>
        <v>4</v>
      </c>
    </row>
    <row r="11" spans="1:14">
      <c r="A11" s="1160"/>
      <c r="B11" s="1134"/>
      <c r="C11" s="596" t="s">
        <v>165</v>
      </c>
      <c r="D11" s="478">
        <v>0</v>
      </c>
      <c r="E11" s="478">
        <v>2</v>
      </c>
      <c r="F11" s="478">
        <v>1</v>
      </c>
      <c r="G11" s="576">
        <v>0</v>
      </c>
      <c r="H11" s="576">
        <v>1</v>
      </c>
      <c r="I11" s="722"/>
      <c r="J11" s="726"/>
      <c r="K11" s="726"/>
      <c r="L11" s="523">
        <f t="shared" si="0"/>
        <v>4</v>
      </c>
    </row>
    <row r="12" spans="1:14">
      <c r="A12" s="1160"/>
      <c r="B12" s="1134"/>
      <c r="C12" s="597" t="s">
        <v>162</v>
      </c>
      <c r="D12" s="483">
        <v>0</v>
      </c>
      <c r="E12" s="483">
        <v>1</v>
      </c>
      <c r="F12" s="483">
        <v>0</v>
      </c>
      <c r="G12" s="575">
        <v>0</v>
      </c>
      <c r="H12" s="575">
        <v>0</v>
      </c>
      <c r="I12" s="721"/>
      <c r="J12" s="725"/>
      <c r="K12" s="725"/>
      <c r="L12" s="523">
        <f t="shared" si="0"/>
        <v>1</v>
      </c>
    </row>
    <row r="13" spans="1:14">
      <c r="A13" s="1160"/>
      <c r="B13" s="1134"/>
      <c r="C13" s="597" t="s">
        <v>1</v>
      </c>
      <c r="D13" s="483"/>
      <c r="E13" s="483"/>
      <c r="F13" s="483"/>
      <c r="G13" s="575"/>
      <c r="H13" s="575"/>
      <c r="I13" s="721"/>
      <c r="J13" s="725"/>
      <c r="K13" s="725"/>
      <c r="L13" s="523"/>
    </row>
    <row r="14" spans="1:14">
      <c r="A14" s="1160"/>
      <c r="B14" s="1134"/>
      <c r="C14" s="596" t="s">
        <v>166</v>
      </c>
      <c r="D14" s="478">
        <v>0</v>
      </c>
      <c r="E14" s="478">
        <v>10</v>
      </c>
      <c r="F14" s="478">
        <v>47</v>
      </c>
      <c r="G14" s="576">
        <v>25</v>
      </c>
      <c r="H14" s="576">
        <v>22</v>
      </c>
      <c r="I14" s="722"/>
      <c r="J14" s="726"/>
      <c r="K14" s="726"/>
      <c r="L14" s="526"/>
    </row>
    <row r="15" spans="1:14">
      <c r="A15" s="1161"/>
      <c r="B15" s="1128"/>
      <c r="C15" s="598" t="s">
        <v>167</v>
      </c>
      <c r="D15" s="478">
        <v>0</v>
      </c>
      <c r="E15" s="478">
        <v>8</v>
      </c>
      <c r="F15" s="478">
        <v>43</v>
      </c>
      <c r="G15" s="576">
        <v>22</v>
      </c>
      <c r="H15" s="576">
        <v>19</v>
      </c>
      <c r="I15" s="722"/>
      <c r="J15" s="726"/>
      <c r="K15" s="726"/>
      <c r="L15" s="523"/>
    </row>
    <row r="16" spans="1:14">
      <c r="A16" s="388"/>
      <c r="B16" s="385"/>
      <c r="C16" s="69"/>
      <c r="D16" s="480"/>
      <c r="E16" s="480"/>
      <c r="F16" s="480"/>
      <c r="G16" s="578"/>
      <c r="H16" s="578"/>
      <c r="I16" s="578"/>
      <c r="J16" s="727"/>
      <c r="K16" s="727"/>
      <c r="L16" s="534"/>
    </row>
    <row r="17" spans="1:12">
      <c r="A17" s="1135" t="s">
        <v>53</v>
      </c>
      <c r="B17" s="1113" t="s">
        <v>362</v>
      </c>
      <c r="C17" s="599" t="s">
        <v>267</v>
      </c>
      <c r="D17" s="533">
        <v>148</v>
      </c>
      <c r="E17" s="533">
        <v>200</v>
      </c>
      <c r="F17" s="533">
        <v>134</v>
      </c>
      <c r="G17" s="533">
        <v>45</v>
      </c>
      <c r="H17" s="533">
        <v>129</v>
      </c>
      <c r="I17" s="533">
        <v>66</v>
      </c>
      <c r="J17" s="703">
        <v>66</v>
      </c>
      <c r="K17" s="703">
        <v>66</v>
      </c>
      <c r="L17" s="528">
        <f t="shared" ref="L17:L26" si="1">SUM(D17:K17)</f>
        <v>854</v>
      </c>
    </row>
    <row r="18" spans="1:12">
      <c r="A18" s="1136"/>
      <c r="B18" s="1114"/>
      <c r="C18" s="600" t="s">
        <v>54</v>
      </c>
      <c r="D18" s="478">
        <v>146</v>
      </c>
      <c r="E18" s="478">
        <v>164</v>
      </c>
      <c r="F18" s="478">
        <v>63</v>
      </c>
      <c r="G18" s="576">
        <v>30</v>
      </c>
      <c r="H18" s="576">
        <v>53</v>
      </c>
      <c r="I18" s="576">
        <v>45</v>
      </c>
      <c r="J18" s="680">
        <v>45</v>
      </c>
      <c r="K18" s="680">
        <v>45</v>
      </c>
      <c r="L18" s="738">
        <f t="shared" si="1"/>
        <v>591</v>
      </c>
    </row>
    <row r="19" spans="1:12">
      <c r="A19" s="1136"/>
      <c r="B19" s="1114"/>
      <c r="C19" s="600" t="s">
        <v>55</v>
      </c>
      <c r="D19" s="478">
        <v>2</v>
      </c>
      <c r="E19" s="478">
        <v>4</v>
      </c>
      <c r="F19" s="478">
        <v>27</v>
      </c>
      <c r="G19" s="576">
        <v>15</v>
      </c>
      <c r="H19" s="576">
        <v>13</v>
      </c>
      <c r="I19" s="576">
        <v>7</v>
      </c>
      <c r="J19" s="680">
        <v>7</v>
      </c>
      <c r="K19" s="680">
        <v>7</v>
      </c>
      <c r="L19" s="738">
        <f t="shared" si="1"/>
        <v>82</v>
      </c>
    </row>
    <row r="20" spans="1:12">
      <c r="A20" s="1136"/>
      <c r="B20" s="1114"/>
      <c r="C20" s="600" t="s">
        <v>613</v>
      </c>
      <c r="D20" s="478">
        <v>0</v>
      </c>
      <c r="E20" s="478">
        <v>2</v>
      </c>
      <c r="F20" s="478">
        <v>0</v>
      </c>
      <c r="G20" s="576">
        <v>0</v>
      </c>
      <c r="H20" s="576">
        <v>0</v>
      </c>
      <c r="I20" s="576">
        <v>0</v>
      </c>
      <c r="J20" s="680">
        <v>0</v>
      </c>
      <c r="K20" s="680">
        <v>0</v>
      </c>
      <c r="L20" s="738">
        <f t="shared" si="1"/>
        <v>2</v>
      </c>
    </row>
    <row r="21" spans="1:12">
      <c r="A21" s="1136"/>
      <c r="B21" s="1114"/>
      <c r="C21" s="600" t="s">
        <v>1012</v>
      </c>
      <c r="D21" s="478">
        <v>0</v>
      </c>
      <c r="E21" s="478">
        <v>30</v>
      </c>
      <c r="F21" s="478">
        <v>7</v>
      </c>
      <c r="G21" s="576">
        <v>0</v>
      </c>
      <c r="H21" s="576">
        <v>9</v>
      </c>
      <c r="I21" s="576">
        <v>4</v>
      </c>
      <c r="J21" s="680">
        <v>4</v>
      </c>
      <c r="K21" s="680">
        <v>4</v>
      </c>
      <c r="L21" s="738">
        <f t="shared" si="1"/>
        <v>58</v>
      </c>
    </row>
    <row r="22" spans="1:12">
      <c r="A22" s="1136"/>
      <c r="B22" s="1114"/>
      <c r="C22" s="600" t="s">
        <v>1013</v>
      </c>
      <c r="D22" s="478">
        <v>0</v>
      </c>
      <c r="E22" s="478">
        <v>0</v>
      </c>
      <c r="F22" s="478">
        <v>4</v>
      </c>
      <c r="G22" s="576">
        <v>0</v>
      </c>
      <c r="H22" s="576">
        <v>9</v>
      </c>
      <c r="I22" s="576">
        <v>1</v>
      </c>
      <c r="J22" s="680">
        <v>1</v>
      </c>
      <c r="K22" s="680">
        <v>1</v>
      </c>
      <c r="L22" s="738">
        <f t="shared" si="1"/>
        <v>16</v>
      </c>
    </row>
    <row r="23" spans="1:12">
      <c r="A23" s="1136"/>
      <c r="B23" s="1115"/>
      <c r="C23" s="600" t="s">
        <v>1014</v>
      </c>
      <c r="D23" s="478">
        <v>0</v>
      </c>
      <c r="E23" s="478">
        <v>0</v>
      </c>
      <c r="F23" s="478">
        <v>33</v>
      </c>
      <c r="G23" s="576">
        <v>0</v>
      </c>
      <c r="H23" s="576">
        <v>63</v>
      </c>
      <c r="I23" s="576">
        <v>9</v>
      </c>
      <c r="J23" s="680">
        <v>9</v>
      </c>
      <c r="K23" s="680">
        <v>9</v>
      </c>
      <c r="L23" s="738">
        <f t="shared" si="1"/>
        <v>123</v>
      </c>
    </row>
    <row r="24" spans="1:12">
      <c r="A24" s="1136"/>
      <c r="B24" s="1127" t="s">
        <v>363</v>
      </c>
      <c r="C24" s="317" t="s">
        <v>364</v>
      </c>
      <c r="D24" s="483">
        <v>31</v>
      </c>
      <c r="E24" s="483">
        <v>80</v>
      </c>
      <c r="F24" s="483">
        <v>78</v>
      </c>
      <c r="G24" s="575">
        <v>39</v>
      </c>
      <c r="H24" s="575">
        <v>16</v>
      </c>
      <c r="I24" s="575">
        <v>24</v>
      </c>
      <c r="J24" s="728">
        <v>24</v>
      </c>
      <c r="K24" s="728">
        <v>24</v>
      </c>
      <c r="L24" s="528">
        <f t="shared" si="1"/>
        <v>316</v>
      </c>
    </row>
    <row r="25" spans="1:12">
      <c r="A25" s="1136"/>
      <c r="B25" s="1134"/>
      <c r="C25" s="600" t="s">
        <v>56</v>
      </c>
      <c r="D25" s="478">
        <v>2</v>
      </c>
      <c r="E25" s="478">
        <v>12</v>
      </c>
      <c r="F25" s="478">
        <v>13</v>
      </c>
      <c r="G25" s="576">
        <v>9</v>
      </c>
      <c r="H25" s="576">
        <v>4</v>
      </c>
      <c r="I25" s="576">
        <v>4</v>
      </c>
      <c r="J25" s="680">
        <v>4</v>
      </c>
      <c r="K25" s="680">
        <v>4</v>
      </c>
      <c r="L25" s="738">
        <f t="shared" si="1"/>
        <v>52</v>
      </c>
    </row>
    <row r="26" spans="1:12">
      <c r="A26" s="1136"/>
      <c r="B26" s="1128"/>
      <c r="C26" s="600" t="s">
        <v>1176</v>
      </c>
      <c r="D26" s="478">
        <v>29</v>
      </c>
      <c r="E26" s="478">
        <v>68</v>
      </c>
      <c r="F26" s="478">
        <v>65</v>
      </c>
      <c r="G26" s="576">
        <v>30</v>
      </c>
      <c r="H26" s="576">
        <v>12</v>
      </c>
      <c r="I26" s="576">
        <v>20</v>
      </c>
      <c r="J26" s="680">
        <v>20</v>
      </c>
      <c r="K26" s="680">
        <v>20</v>
      </c>
      <c r="L26" s="738">
        <f t="shared" si="1"/>
        <v>264</v>
      </c>
    </row>
    <row r="27" spans="1:12" ht="36">
      <c r="A27" s="1136"/>
      <c r="B27" s="592" t="s">
        <v>365</v>
      </c>
      <c r="C27" s="601" t="s">
        <v>366</v>
      </c>
      <c r="D27" s="602">
        <v>370</v>
      </c>
      <c r="E27" s="602">
        <v>0</v>
      </c>
      <c r="F27" s="602">
        <v>0</v>
      </c>
      <c r="G27" s="603">
        <v>0</v>
      </c>
      <c r="H27" s="603">
        <v>0</v>
      </c>
      <c r="I27" s="603"/>
      <c r="J27" s="729"/>
      <c r="K27" s="729"/>
      <c r="L27" s="604"/>
    </row>
    <row r="28" spans="1:12">
      <c r="A28" s="1136"/>
      <c r="B28" s="1127" t="s">
        <v>370</v>
      </c>
      <c r="C28" s="317" t="s">
        <v>367</v>
      </c>
      <c r="D28" s="483">
        <v>88</v>
      </c>
      <c r="E28" s="483">
        <v>170</v>
      </c>
      <c r="F28" s="483">
        <v>154</v>
      </c>
      <c r="G28" s="575">
        <v>90</v>
      </c>
      <c r="H28" s="575">
        <v>35</v>
      </c>
      <c r="I28" s="575">
        <v>30</v>
      </c>
      <c r="J28" s="728">
        <v>20</v>
      </c>
      <c r="K28" s="728">
        <v>20</v>
      </c>
      <c r="L28" s="528">
        <f>SUM(D28:K28)</f>
        <v>607</v>
      </c>
    </row>
    <row r="29" spans="1:12" ht="21" customHeight="1">
      <c r="A29" s="1136"/>
      <c r="B29" s="1128"/>
      <c r="C29" s="600" t="s">
        <v>629</v>
      </c>
      <c r="D29" s="484">
        <v>88</v>
      </c>
      <c r="E29" s="478">
        <v>170</v>
      </c>
      <c r="F29" s="478">
        <v>154</v>
      </c>
      <c r="G29" s="576">
        <v>90</v>
      </c>
      <c r="H29" s="576">
        <v>35</v>
      </c>
      <c r="I29" s="576">
        <v>30</v>
      </c>
      <c r="J29" s="680">
        <v>20</v>
      </c>
      <c r="K29" s="680">
        <v>20</v>
      </c>
      <c r="L29" s="528">
        <f>SUM(D29:K29)</f>
        <v>607</v>
      </c>
    </row>
    <row r="30" spans="1:12">
      <c r="A30" s="1136"/>
      <c r="B30" s="1257" t="s">
        <v>1177</v>
      </c>
      <c r="C30" s="317" t="s">
        <v>369</v>
      </c>
      <c r="D30" s="483">
        <v>19</v>
      </c>
      <c r="E30" s="483">
        <v>44</v>
      </c>
      <c r="F30" s="489">
        <v>0</v>
      </c>
      <c r="G30" s="583">
        <v>0</v>
      </c>
      <c r="H30" s="575">
        <v>25</v>
      </c>
      <c r="I30" s="575">
        <v>20</v>
      </c>
      <c r="J30" s="728">
        <v>20</v>
      </c>
      <c r="K30" s="728">
        <v>20</v>
      </c>
      <c r="L30" s="528">
        <f>SUM(D30:K30)</f>
        <v>148</v>
      </c>
    </row>
    <row r="31" spans="1:12" ht="25">
      <c r="A31" s="1136"/>
      <c r="B31" s="1258"/>
      <c r="C31" s="605" t="s">
        <v>1178</v>
      </c>
      <c r="D31" s="587">
        <v>43</v>
      </c>
      <c r="E31" s="587">
        <v>186</v>
      </c>
      <c r="F31" s="587">
        <v>0</v>
      </c>
      <c r="G31" s="606">
        <v>0</v>
      </c>
      <c r="H31" s="606">
        <v>22</v>
      </c>
      <c r="I31" s="606">
        <v>25</v>
      </c>
      <c r="J31" s="730">
        <v>25</v>
      </c>
      <c r="K31" s="730">
        <v>25</v>
      </c>
      <c r="L31" s="607">
        <f>SUM(D31:K31)</f>
        <v>326</v>
      </c>
    </row>
    <row r="32" spans="1:12">
      <c r="A32" s="1136"/>
      <c r="B32" s="1258"/>
      <c r="C32" s="608" t="s">
        <v>368</v>
      </c>
      <c r="D32" s="483">
        <v>6</v>
      </c>
      <c r="E32" s="483">
        <v>296</v>
      </c>
      <c r="F32" s="483">
        <v>0</v>
      </c>
      <c r="G32" s="575">
        <v>0</v>
      </c>
      <c r="H32" s="575">
        <v>111</v>
      </c>
      <c r="I32" s="575">
        <v>30</v>
      </c>
      <c r="J32" s="728">
        <v>30</v>
      </c>
      <c r="K32" s="728">
        <v>30</v>
      </c>
      <c r="L32" s="528">
        <v>302</v>
      </c>
    </row>
    <row r="33" spans="1:12">
      <c r="A33" s="1136"/>
      <c r="B33" s="1258"/>
      <c r="C33" s="317" t="s">
        <v>1137</v>
      </c>
      <c r="D33" s="483">
        <v>0</v>
      </c>
      <c r="E33" s="483">
        <v>1</v>
      </c>
      <c r="F33" s="483">
        <v>0</v>
      </c>
      <c r="G33" s="575">
        <v>0</v>
      </c>
      <c r="H33" s="575">
        <v>0</v>
      </c>
      <c r="I33" s="575">
        <v>1</v>
      </c>
      <c r="J33" s="728">
        <v>1</v>
      </c>
      <c r="K33" s="728">
        <v>1</v>
      </c>
      <c r="L33" s="528">
        <v>1</v>
      </c>
    </row>
    <row r="34" spans="1:12" ht="25">
      <c r="A34" s="1136"/>
      <c r="B34" s="1258"/>
      <c r="C34" s="609" t="s">
        <v>1179</v>
      </c>
      <c r="D34" s="478">
        <v>0</v>
      </c>
      <c r="E34" s="478">
        <v>0</v>
      </c>
      <c r="F34" s="478">
        <v>0</v>
      </c>
      <c r="G34" s="576">
        <v>0</v>
      </c>
      <c r="H34" s="576">
        <v>0</v>
      </c>
      <c r="I34" s="576"/>
      <c r="J34" s="680"/>
      <c r="K34" s="680"/>
      <c r="L34" s="537">
        <v>0</v>
      </c>
    </row>
    <row r="35" spans="1:12">
      <c r="A35" s="1136"/>
      <c r="B35" s="1258"/>
      <c r="C35" s="609" t="s">
        <v>630</v>
      </c>
      <c r="D35" s="478">
        <v>0</v>
      </c>
      <c r="E35" s="478">
        <v>1</v>
      </c>
      <c r="F35" s="478">
        <v>0</v>
      </c>
      <c r="G35" s="576">
        <v>0</v>
      </c>
      <c r="H35" s="576">
        <v>0</v>
      </c>
      <c r="I35" s="576"/>
      <c r="J35" s="680"/>
      <c r="K35" s="680"/>
      <c r="L35" s="537">
        <v>1</v>
      </c>
    </row>
    <row r="36" spans="1:12">
      <c r="A36" s="1136"/>
      <c r="B36" s="1259"/>
      <c r="C36" s="609" t="s">
        <v>617</v>
      </c>
      <c r="D36" s="478">
        <v>0</v>
      </c>
      <c r="E36" s="478">
        <v>1</v>
      </c>
      <c r="F36" s="478">
        <v>0</v>
      </c>
      <c r="G36" s="576">
        <v>0</v>
      </c>
      <c r="H36" s="576">
        <v>0</v>
      </c>
      <c r="I36" s="576"/>
      <c r="J36" s="680"/>
      <c r="K36" s="680"/>
      <c r="L36" s="537">
        <v>0</v>
      </c>
    </row>
    <row r="37" spans="1:12">
      <c r="A37" s="1136"/>
      <c r="B37" s="1127" t="s">
        <v>1058</v>
      </c>
      <c r="C37" s="317" t="s">
        <v>1138</v>
      </c>
      <c r="D37" s="483">
        <v>0</v>
      </c>
      <c r="E37" s="483">
        <v>36</v>
      </c>
      <c r="F37" s="483">
        <v>180</v>
      </c>
      <c r="G37" s="583">
        <v>0</v>
      </c>
      <c r="H37" s="575">
        <v>332</v>
      </c>
      <c r="I37" s="575">
        <v>200</v>
      </c>
      <c r="J37" s="728">
        <v>200</v>
      </c>
      <c r="K37" s="728">
        <v>200</v>
      </c>
      <c r="L37" s="528">
        <f>SUM(D37:K37)</f>
        <v>1148</v>
      </c>
    </row>
    <row r="38" spans="1:12" ht="25">
      <c r="A38" s="1136"/>
      <c r="B38" s="1134"/>
      <c r="C38" s="600" t="s">
        <v>1180</v>
      </c>
      <c r="D38" s="478">
        <v>0</v>
      </c>
      <c r="E38" s="478">
        <v>20</v>
      </c>
      <c r="F38" s="478">
        <v>2</v>
      </c>
      <c r="G38" s="583">
        <v>0</v>
      </c>
      <c r="H38" s="576">
        <v>2</v>
      </c>
      <c r="I38" s="576"/>
      <c r="J38" s="680"/>
      <c r="K38" s="680"/>
      <c r="L38" s="537">
        <f>SUM(D38:H38)</f>
        <v>24</v>
      </c>
    </row>
    <row r="39" spans="1:12">
      <c r="A39" s="1136"/>
      <c r="B39" s="1134"/>
      <c r="C39" s="609" t="s">
        <v>1181</v>
      </c>
      <c r="D39" s="478">
        <v>0</v>
      </c>
      <c r="E39" s="478">
        <v>8</v>
      </c>
      <c r="F39" s="478">
        <v>0</v>
      </c>
      <c r="G39" s="583">
        <v>0</v>
      </c>
      <c r="H39" s="576">
        <v>6</v>
      </c>
      <c r="I39" s="576"/>
      <c r="J39" s="680"/>
      <c r="K39" s="680"/>
      <c r="L39" s="537">
        <f t="shared" ref="L39:L41" si="2">SUM(D39:H39)</f>
        <v>14</v>
      </c>
    </row>
    <row r="40" spans="1:12">
      <c r="A40" s="1136"/>
      <c r="B40" s="1134"/>
      <c r="C40" s="600" t="s">
        <v>1182</v>
      </c>
      <c r="D40" s="478">
        <v>0</v>
      </c>
      <c r="E40" s="478">
        <v>7</v>
      </c>
      <c r="F40" s="478">
        <v>0</v>
      </c>
      <c r="G40" s="583">
        <v>0</v>
      </c>
      <c r="H40" s="576">
        <v>0</v>
      </c>
      <c r="I40" s="576"/>
      <c r="J40" s="680"/>
      <c r="K40" s="680"/>
      <c r="L40" s="537">
        <f t="shared" si="2"/>
        <v>7</v>
      </c>
    </row>
    <row r="41" spans="1:12">
      <c r="A41" s="1136"/>
      <c r="B41" s="1134"/>
      <c r="C41" s="600" t="s">
        <v>1056</v>
      </c>
      <c r="D41" s="478">
        <v>0</v>
      </c>
      <c r="E41" s="478">
        <v>1</v>
      </c>
      <c r="F41" s="478">
        <v>0</v>
      </c>
      <c r="G41" s="583">
        <v>0</v>
      </c>
      <c r="H41" s="576">
        <v>0</v>
      </c>
      <c r="I41" s="576"/>
      <c r="J41" s="680"/>
      <c r="K41" s="680"/>
      <c r="L41" s="537">
        <f t="shared" si="2"/>
        <v>1</v>
      </c>
    </row>
    <row r="42" spans="1:12">
      <c r="A42" s="1136"/>
      <c r="B42" s="1134"/>
      <c r="C42" s="600" t="s">
        <v>1057</v>
      </c>
      <c r="D42" s="478">
        <v>0</v>
      </c>
      <c r="E42" s="478">
        <v>0</v>
      </c>
      <c r="F42" s="478">
        <v>98</v>
      </c>
      <c r="G42" s="583">
        <v>0</v>
      </c>
      <c r="H42" s="576">
        <v>198</v>
      </c>
      <c r="I42" s="576">
        <v>150</v>
      </c>
      <c r="J42" s="680">
        <v>150</v>
      </c>
      <c r="K42" s="680">
        <v>150</v>
      </c>
      <c r="L42" s="537">
        <f>SUM(D42:K42)</f>
        <v>746</v>
      </c>
    </row>
    <row r="43" spans="1:12">
      <c r="A43" s="1136"/>
      <c r="B43" s="1134"/>
      <c r="C43" s="600" t="s">
        <v>997</v>
      </c>
      <c r="D43" s="478">
        <v>0</v>
      </c>
      <c r="E43" s="478">
        <v>0</v>
      </c>
      <c r="F43" s="478">
        <v>63</v>
      </c>
      <c r="G43" s="583">
        <v>0</v>
      </c>
      <c r="H43" s="576">
        <v>106</v>
      </c>
      <c r="I43" s="576">
        <v>50</v>
      </c>
      <c r="J43" s="680">
        <v>50</v>
      </c>
      <c r="K43" s="680">
        <v>50</v>
      </c>
      <c r="L43" s="537">
        <f>SUM(D43:K43)</f>
        <v>319</v>
      </c>
    </row>
    <row r="44" spans="1:12">
      <c r="A44" s="1136"/>
      <c r="B44" s="1128"/>
      <c r="C44" s="610" t="s">
        <v>1059</v>
      </c>
      <c r="D44" s="497">
        <v>0</v>
      </c>
      <c r="E44" s="497">
        <v>0</v>
      </c>
      <c r="F44" s="497">
        <v>17</v>
      </c>
      <c r="G44" s="611">
        <v>0</v>
      </c>
      <c r="H44" s="612">
        <v>20</v>
      </c>
      <c r="I44" s="612">
        <v>10</v>
      </c>
      <c r="J44" s="612">
        <v>10</v>
      </c>
      <c r="K44" s="612">
        <v>10</v>
      </c>
      <c r="L44" s="613">
        <f>SUM(D44:K44)</f>
        <v>67</v>
      </c>
    </row>
    <row r="45" spans="1:12">
      <c r="A45" s="1136"/>
      <c r="B45" s="1127" t="s">
        <v>1215</v>
      </c>
      <c r="C45" s="614" t="s">
        <v>1183</v>
      </c>
      <c r="D45" s="615"/>
      <c r="E45" s="615"/>
      <c r="F45" s="615"/>
      <c r="G45" s="616"/>
      <c r="H45" s="616"/>
      <c r="I45" s="616"/>
      <c r="J45" s="616"/>
      <c r="K45" s="616"/>
      <c r="L45" s="617"/>
    </row>
    <row r="46" spans="1:12">
      <c r="A46" s="1136"/>
      <c r="B46" s="1134"/>
      <c r="C46" s="614" t="s">
        <v>1184</v>
      </c>
      <c r="D46" s="615"/>
      <c r="E46" s="615"/>
      <c r="F46" s="615"/>
      <c r="G46" s="616"/>
      <c r="H46" s="616"/>
      <c r="I46" s="616"/>
      <c r="J46" s="616"/>
      <c r="K46" s="616"/>
      <c r="L46" s="617"/>
    </row>
    <row r="47" spans="1:12">
      <c r="A47" s="1136"/>
      <c r="B47" s="1134"/>
      <c r="C47" s="614" t="s">
        <v>1185</v>
      </c>
      <c r="D47" s="615"/>
      <c r="E47" s="615"/>
      <c r="F47" s="615"/>
      <c r="G47" s="616"/>
      <c r="H47" s="616"/>
      <c r="I47" s="616"/>
      <c r="J47" s="616"/>
      <c r="K47" s="616"/>
      <c r="L47" s="617"/>
    </row>
    <row r="48" spans="1:12">
      <c r="A48" s="1136"/>
      <c r="B48" s="1128"/>
      <c r="C48" s="618" t="s">
        <v>1186</v>
      </c>
      <c r="D48" s="619"/>
      <c r="E48" s="620"/>
      <c r="F48" s="620"/>
      <c r="G48" s="620"/>
      <c r="H48" s="620"/>
      <c r="I48" s="620"/>
      <c r="J48" s="731"/>
      <c r="K48" s="731"/>
      <c r="L48" s="620"/>
    </row>
    <row r="49" spans="1:14">
      <c r="A49" s="388"/>
      <c r="B49" s="276"/>
      <c r="C49" s="69"/>
      <c r="D49" s="480"/>
      <c r="E49" s="480"/>
      <c r="F49" s="480"/>
      <c r="G49" s="578"/>
      <c r="H49" s="578"/>
      <c r="I49" s="578"/>
      <c r="J49" s="727"/>
      <c r="K49" s="727"/>
      <c r="L49" s="534"/>
    </row>
    <row r="50" spans="1:14">
      <c r="A50" s="1137" t="s">
        <v>1187</v>
      </c>
      <c r="B50" s="1113" t="s">
        <v>371</v>
      </c>
      <c r="C50" s="599" t="s">
        <v>1188</v>
      </c>
      <c r="D50" s="483">
        <v>5</v>
      </c>
      <c r="E50" s="483">
        <v>10</v>
      </c>
      <c r="F50" s="483">
        <f>SUM(F51:F53)</f>
        <v>131</v>
      </c>
      <c r="G50" s="575">
        <v>41</v>
      </c>
      <c r="H50" s="575">
        <v>69</v>
      </c>
      <c r="I50" s="575"/>
      <c r="J50" s="728"/>
      <c r="K50" s="728"/>
      <c r="L50" s="528">
        <f>SUM(D50:H50)</f>
        <v>256</v>
      </c>
    </row>
    <row r="51" spans="1:14">
      <c r="A51" s="1138"/>
      <c r="B51" s="1114"/>
      <c r="C51" s="600" t="s">
        <v>1247</v>
      </c>
      <c r="D51" s="478">
        <v>4</v>
      </c>
      <c r="E51" s="478">
        <v>5</v>
      </c>
      <c r="F51" s="478">
        <v>114</v>
      </c>
      <c r="G51" s="576">
        <v>31</v>
      </c>
      <c r="H51" s="576">
        <v>60</v>
      </c>
      <c r="I51" s="576"/>
      <c r="J51" s="680"/>
      <c r="K51" s="680"/>
      <c r="L51" s="528">
        <f t="shared" ref="L51:L56" si="3">SUM(D51:H51)</f>
        <v>214</v>
      </c>
    </row>
    <row r="52" spans="1:14">
      <c r="A52" s="1138"/>
      <c r="B52" s="1114"/>
      <c r="C52" s="600" t="s">
        <v>1248</v>
      </c>
      <c r="D52" s="478">
        <v>1</v>
      </c>
      <c r="E52" s="478">
        <v>1</v>
      </c>
      <c r="F52" s="478">
        <v>8</v>
      </c>
      <c r="G52" s="576">
        <v>5</v>
      </c>
      <c r="H52" s="576">
        <v>4</v>
      </c>
      <c r="I52" s="576"/>
      <c r="J52" s="680"/>
      <c r="K52" s="680"/>
      <c r="L52" s="528">
        <f t="shared" si="3"/>
        <v>19</v>
      </c>
    </row>
    <row r="53" spans="1:14">
      <c r="A53" s="1138"/>
      <c r="B53" s="1115"/>
      <c r="C53" s="600" t="s">
        <v>616</v>
      </c>
      <c r="D53" s="478">
        <v>0</v>
      </c>
      <c r="E53" s="478">
        <v>4</v>
      </c>
      <c r="F53" s="478">
        <v>9</v>
      </c>
      <c r="G53" s="576">
        <v>5</v>
      </c>
      <c r="H53" s="576">
        <v>5</v>
      </c>
      <c r="I53" s="576"/>
      <c r="J53" s="680"/>
      <c r="K53" s="680"/>
      <c r="L53" s="528">
        <f t="shared" si="3"/>
        <v>23</v>
      </c>
    </row>
    <row r="54" spans="1:14">
      <c r="A54" s="1138"/>
      <c r="B54" s="1127" t="s">
        <v>373</v>
      </c>
      <c r="C54" s="621" t="s">
        <v>372</v>
      </c>
      <c r="D54" s="483">
        <v>4</v>
      </c>
      <c r="E54" s="483">
        <v>4</v>
      </c>
      <c r="F54" s="483">
        <v>16</v>
      </c>
      <c r="G54" s="575">
        <v>8</v>
      </c>
      <c r="H54" s="575">
        <v>8</v>
      </c>
      <c r="I54" s="575"/>
      <c r="J54" s="728"/>
      <c r="K54" s="728"/>
      <c r="L54" s="528">
        <f t="shared" si="3"/>
        <v>40</v>
      </c>
    </row>
    <row r="55" spans="1:14">
      <c r="A55" s="1138"/>
      <c r="B55" s="1134"/>
      <c r="C55" s="609" t="s">
        <v>60</v>
      </c>
      <c r="D55" s="478">
        <v>4</v>
      </c>
      <c r="E55" s="478">
        <v>3</v>
      </c>
      <c r="F55" s="478">
        <v>8</v>
      </c>
      <c r="G55" s="576">
        <v>4</v>
      </c>
      <c r="H55" s="576">
        <v>4</v>
      </c>
      <c r="I55" s="576"/>
      <c r="J55" s="680"/>
      <c r="K55" s="680"/>
      <c r="L55" s="537">
        <f t="shared" si="3"/>
        <v>23</v>
      </c>
    </row>
    <row r="56" spans="1:14">
      <c r="A56" s="1138"/>
      <c r="B56" s="1128"/>
      <c r="C56" s="609" t="s">
        <v>61</v>
      </c>
      <c r="D56" s="478">
        <v>0</v>
      </c>
      <c r="E56" s="478">
        <v>1</v>
      </c>
      <c r="F56" s="478">
        <v>8</v>
      </c>
      <c r="G56" s="576">
        <v>4</v>
      </c>
      <c r="H56" s="576">
        <v>4</v>
      </c>
      <c r="I56" s="576"/>
      <c r="J56" s="680"/>
      <c r="K56" s="680"/>
      <c r="L56" s="537">
        <f t="shared" si="3"/>
        <v>17</v>
      </c>
    </row>
    <row r="57" spans="1:14">
      <c r="A57" s="388"/>
      <c r="B57" s="276"/>
      <c r="C57" s="69"/>
      <c r="D57" s="480"/>
      <c r="E57" s="480"/>
      <c r="F57" s="480"/>
      <c r="G57" s="578"/>
      <c r="H57" s="578"/>
      <c r="I57" s="578"/>
      <c r="J57" s="727"/>
      <c r="K57" s="727"/>
      <c r="L57" s="534"/>
    </row>
    <row r="58" spans="1:14">
      <c r="A58" s="1188" t="s">
        <v>142</v>
      </c>
      <c r="B58" s="1113" t="s">
        <v>374</v>
      </c>
      <c r="C58" s="133" t="s">
        <v>1015</v>
      </c>
      <c r="D58" s="483">
        <f>SUM(D59:D65)</f>
        <v>155</v>
      </c>
      <c r="E58" s="483">
        <v>178</v>
      </c>
      <c r="F58" s="483">
        <f>SUM(F59:F65)</f>
        <v>82</v>
      </c>
      <c r="G58" s="575">
        <v>212</v>
      </c>
      <c r="H58" s="575">
        <v>221</v>
      </c>
      <c r="I58" s="575"/>
      <c r="J58" s="728"/>
      <c r="K58" s="728"/>
      <c r="L58" s="528">
        <f t="shared" ref="L58:L65" si="4">SUM(D58:H58)</f>
        <v>848</v>
      </c>
    </row>
    <row r="59" spans="1:14">
      <c r="A59" s="1189"/>
      <c r="B59" s="1114"/>
      <c r="C59" s="134" t="s">
        <v>377</v>
      </c>
      <c r="D59" s="478">
        <v>11</v>
      </c>
      <c r="E59" s="478">
        <v>80</v>
      </c>
      <c r="F59" s="478">
        <v>36</v>
      </c>
      <c r="G59" s="576">
        <v>51</v>
      </c>
      <c r="H59" s="576">
        <v>58</v>
      </c>
      <c r="I59" s="576"/>
      <c r="J59" s="680"/>
      <c r="K59" s="680"/>
      <c r="L59" s="537">
        <f t="shared" si="4"/>
        <v>236</v>
      </c>
    </row>
    <row r="60" spans="1:14">
      <c r="A60" s="1189"/>
      <c r="B60" s="1114"/>
      <c r="C60" s="134" t="s">
        <v>376</v>
      </c>
      <c r="D60" s="478">
        <v>33</v>
      </c>
      <c r="E60" s="478">
        <v>3</v>
      </c>
      <c r="F60" s="478">
        <v>10</v>
      </c>
      <c r="G60" s="576">
        <v>15</v>
      </c>
      <c r="H60" s="576">
        <v>1</v>
      </c>
      <c r="I60" s="576"/>
      <c r="J60" s="680"/>
      <c r="K60" s="680"/>
      <c r="L60" s="537">
        <f t="shared" si="4"/>
        <v>62</v>
      </c>
    </row>
    <row r="61" spans="1:14">
      <c r="A61" s="1189"/>
      <c r="B61" s="1114"/>
      <c r="C61" s="134" t="s">
        <v>375</v>
      </c>
      <c r="D61" s="478">
        <v>14</v>
      </c>
      <c r="E61" s="478">
        <v>30</v>
      </c>
      <c r="F61" s="478">
        <v>10</v>
      </c>
      <c r="G61" s="576">
        <v>8</v>
      </c>
      <c r="H61" s="576">
        <v>24</v>
      </c>
      <c r="I61" s="576"/>
      <c r="J61" s="680"/>
      <c r="K61" s="680"/>
      <c r="L61" s="537">
        <f t="shared" si="4"/>
        <v>86</v>
      </c>
    </row>
    <row r="62" spans="1:14">
      <c r="A62" s="1189"/>
      <c r="B62" s="1114"/>
      <c r="C62" s="134" t="s">
        <v>62</v>
      </c>
      <c r="D62" s="478">
        <v>50</v>
      </c>
      <c r="E62" s="478">
        <v>10</v>
      </c>
      <c r="F62" s="478">
        <v>1</v>
      </c>
      <c r="G62" s="576">
        <v>7</v>
      </c>
      <c r="H62" s="576">
        <v>3</v>
      </c>
      <c r="I62" s="576"/>
      <c r="J62" s="680"/>
      <c r="K62" s="680"/>
      <c r="L62" s="537">
        <f t="shared" si="4"/>
        <v>71</v>
      </c>
    </row>
    <row r="63" spans="1:14">
      <c r="A63" s="1189"/>
      <c r="B63" s="1114"/>
      <c r="C63" s="134" t="s">
        <v>63</v>
      </c>
      <c r="D63" s="478">
        <v>9</v>
      </c>
      <c r="E63" s="478">
        <v>20</v>
      </c>
      <c r="F63" s="478">
        <v>12</v>
      </c>
      <c r="G63" s="576">
        <v>106</v>
      </c>
      <c r="H63" s="576">
        <v>114</v>
      </c>
      <c r="I63" s="576"/>
      <c r="J63" s="680"/>
      <c r="K63" s="680"/>
      <c r="L63" s="537">
        <f t="shared" si="4"/>
        <v>261</v>
      </c>
    </row>
    <row r="64" spans="1:14">
      <c r="A64" s="1189"/>
      <c r="B64" s="1114"/>
      <c r="C64" s="134" t="s">
        <v>64</v>
      </c>
      <c r="D64" s="478">
        <v>17</v>
      </c>
      <c r="E64" s="478">
        <v>20</v>
      </c>
      <c r="F64" s="478">
        <v>2</v>
      </c>
      <c r="G64" s="576">
        <v>13</v>
      </c>
      <c r="H64" s="576">
        <v>10</v>
      </c>
      <c r="I64" s="576"/>
      <c r="J64" s="680"/>
      <c r="K64" s="680"/>
      <c r="L64" s="537">
        <f t="shared" si="4"/>
        <v>62</v>
      </c>
      <c r="N64" s="860"/>
    </row>
    <row r="65" spans="1:17">
      <c r="A65" s="1189"/>
      <c r="B65" s="1114"/>
      <c r="C65" s="135" t="s">
        <v>65</v>
      </c>
      <c r="D65" s="478">
        <v>21</v>
      </c>
      <c r="E65" s="478">
        <v>15</v>
      </c>
      <c r="F65" s="478">
        <v>11</v>
      </c>
      <c r="G65" s="576">
        <v>12</v>
      </c>
      <c r="H65" s="576">
        <v>11</v>
      </c>
      <c r="I65" s="576"/>
      <c r="J65" s="680"/>
      <c r="K65" s="680"/>
      <c r="L65" s="537">
        <f t="shared" si="4"/>
        <v>70</v>
      </c>
      <c r="N65" s="860"/>
    </row>
    <row r="66" spans="1:17">
      <c r="A66" s="1190"/>
      <c r="B66" s="1115"/>
      <c r="C66" s="622" t="s">
        <v>1016</v>
      </c>
      <c r="D66" s="623">
        <v>0</v>
      </c>
      <c r="E66" s="623">
        <v>0</v>
      </c>
      <c r="F66" s="623">
        <v>0</v>
      </c>
      <c r="G66" s="624">
        <v>0</v>
      </c>
      <c r="H66" s="624">
        <v>0</v>
      </c>
      <c r="I66" s="624"/>
      <c r="J66" s="732"/>
      <c r="K66" s="732"/>
      <c r="L66" s="625">
        <v>0</v>
      </c>
      <c r="N66" s="860"/>
    </row>
    <row r="67" spans="1:17">
      <c r="A67" s="388"/>
      <c r="B67" s="276"/>
      <c r="C67" s="69"/>
      <c r="D67" s="480"/>
      <c r="E67" s="480"/>
      <c r="F67" s="480"/>
      <c r="G67" s="578"/>
      <c r="H67" s="578"/>
      <c r="I67" s="578"/>
      <c r="J67" s="727"/>
      <c r="K67" s="727"/>
      <c r="L67" s="534"/>
      <c r="N67" s="860"/>
    </row>
    <row r="68" spans="1:17">
      <c r="A68" s="1150" t="s">
        <v>66</v>
      </c>
      <c r="B68" s="1113" t="s">
        <v>378</v>
      </c>
      <c r="C68" s="599" t="s">
        <v>380</v>
      </c>
      <c r="D68" s="483">
        <v>1702</v>
      </c>
      <c r="E68" s="483">
        <v>1630</v>
      </c>
      <c r="F68" s="483">
        <v>614</v>
      </c>
      <c r="G68" s="575">
        <v>700</v>
      </c>
      <c r="H68" s="575">
        <v>604</v>
      </c>
      <c r="I68" s="575">
        <v>583</v>
      </c>
      <c r="J68" s="728">
        <v>583</v>
      </c>
      <c r="K68" s="728">
        <v>583</v>
      </c>
      <c r="L68" s="528">
        <f t="shared" ref="L68:L73" si="5">SUM(D68:K68)</f>
        <v>6999</v>
      </c>
      <c r="N68" s="861">
        <v>1014772.5</v>
      </c>
    </row>
    <row r="69" spans="1:17">
      <c r="A69" s="1151"/>
      <c r="B69" s="1114"/>
      <c r="C69" s="600" t="s">
        <v>67</v>
      </c>
      <c r="D69" s="484">
        <v>763</v>
      </c>
      <c r="E69" s="478">
        <v>703</v>
      </c>
      <c r="F69" s="478">
        <v>283</v>
      </c>
      <c r="G69" s="576">
        <v>350</v>
      </c>
      <c r="H69" s="576">
        <v>260</v>
      </c>
      <c r="I69" s="576">
        <v>262</v>
      </c>
      <c r="J69" s="680">
        <v>262</v>
      </c>
      <c r="K69" s="680">
        <v>262</v>
      </c>
      <c r="L69" s="537">
        <f t="shared" si="5"/>
        <v>3145</v>
      </c>
      <c r="M69" s="858">
        <v>218.5</v>
      </c>
      <c r="N69" s="860">
        <v>687182.5</v>
      </c>
    </row>
    <row r="70" spans="1:17" ht="20.25" customHeight="1">
      <c r="A70" s="1151"/>
      <c r="B70" s="1115"/>
      <c r="C70" s="600" t="s">
        <v>68</v>
      </c>
      <c r="D70" s="478">
        <v>939</v>
      </c>
      <c r="E70" s="478">
        <v>927</v>
      </c>
      <c r="F70" s="478">
        <v>331</v>
      </c>
      <c r="G70" s="576">
        <v>350</v>
      </c>
      <c r="H70" s="576">
        <v>344</v>
      </c>
      <c r="I70" s="576">
        <v>321</v>
      </c>
      <c r="J70" s="680">
        <v>321</v>
      </c>
      <c r="K70" s="680">
        <v>321</v>
      </c>
      <c r="L70" s="537">
        <f t="shared" si="5"/>
        <v>3854</v>
      </c>
      <c r="M70" s="858">
        <v>85</v>
      </c>
      <c r="N70" s="860">
        <v>278417.5</v>
      </c>
      <c r="O70" t="s">
        <v>1262</v>
      </c>
      <c r="Q70">
        <v>49172.5</v>
      </c>
    </row>
    <row r="71" spans="1:17">
      <c r="A71" s="1151"/>
      <c r="B71" s="1127" t="s">
        <v>379</v>
      </c>
      <c r="C71" s="626" t="s">
        <v>980</v>
      </c>
      <c r="D71" s="478">
        <v>0</v>
      </c>
      <c r="E71" s="478">
        <v>0</v>
      </c>
      <c r="F71" s="478">
        <v>0</v>
      </c>
      <c r="G71" s="576">
        <v>0</v>
      </c>
      <c r="H71" s="576">
        <v>0</v>
      </c>
      <c r="I71" s="576">
        <v>0</v>
      </c>
      <c r="J71" s="680">
        <v>0</v>
      </c>
      <c r="K71" s="680">
        <v>0</v>
      </c>
      <c r="L71" s="537">
        <f t="shared" si="5"/>
        <v>0</v>
      </c>
      <c r="N71" s="860"/>
    </row>
    <row r="72" spans="1:17">
      <c r="A72" s="1151"/>
      <c r="B72" s="1134"/>
      <c r="C72" s="627" t="s">
        <v>982</v>
      </c>
      <c r="D72" s="478">
        <v>0</v>
      </c>
      <c r="E72" s="478">
        <v>0</v>
      </c>
      <c r="F72" s="478">
        <v>0</v>
      </c>
      <c r="G72" s="576">
        <v>0</v>
      </c>
      <c r="H72" s="576">
        <v>0</v>
      </c>
      <c r="I72" s="576">
        <v>0</v>
      </c>
      <c r="J72" s="680">
        <v>0</v>
      </c>
      <c r="K72" s="680">
        <v>0</v>
      </c>
      <c r="L72" s="537">
        <f t="shared" si="5"/>
        <v>0</v>
      </c>
      <c r="N72" s="860"/>
    </row>
    <row r="73" spans="1:17">
      <c r="A73" s="1151"/>
      <c r="B73" s="1134"/>
      <c r="C73" s="626" t="s">
        <v>1096</v>
      </c>
      <c r="D73" s="478">
        <v>1800</v>
      </c>
      <c r="E73" s="478">
        <v>0</v>
      </c>
      <c r="F73" s="478">
        <v>2109</v>
      </c>
      <c r="G73" s="576">
        <v>1288</v>
      </c>
      <c r="H73" s="576">
        <v>3108</v>
      </c>
      <c r="I73" s="576">
        <v>0</v>
      </c>
      <c r="J73" s="680">
        <v>0</v>
      </c>
      <c r="K73" s="680">
        <v>0</v>
      </c>
      <c r="L73" s="537">
        <f t="shared" si="5"/>
        <v>8305</v>
      </c>
      <c r="N73" s="860"/>
    </row>
    <row r="74" spans="1:17">
      <c r="A74" s="1152"/>
      <c r="B74" s="1128"/>
      <c r="C74" s="627" t="s">
        <v>981</v>
      </c>
      <c r="D74" s="623">
        <v>0</v>
      </c>
      <c r="E74" s="623">
        <v>0</v>
      </c>
      <c r="F74" s="623">
        <v>0</v>
      </c>
      <c r="G74" s="624">
        <v>0</v>
      </c>
      <c r="H74" s="624">
        <v>0</v>
      </c>
      <c r="I74" s="624"/>
      <c r="J74" s="732"/>
      <c r="K74" s="732"/>
      <c r="L74" s="625">
        <f t="shared" ref="L74" si="6">SUM(D74:H74)</f>
        <v>0</v>
      </c>
      <c r="N74" s="860"/>
    </row>
    <row r="75" spans="1:17" s="33" customFormat="1" ht="36.75" customHeight="1">
      <c r="A75" s="670" t="s">
        <v>85</v>
      </c>
      <c r="B75" s="669" t="s">
        <v>394</v>
      </c>
      <c r="C75" s="739" t="s">
        <v>395</v>
      </c>
      <c r="D75" s="620">
        <v>0</v>
      </c>
      <c r="E75" s="620">
        <v>0</v>
      </c>
      <c r="F75" s="620">
        <v>186</v>
      </c>
      <c r="G75" s="620">
        <v>94</v>
      </c>
      <c r="H75" s="620">
        <v>95</v>
      </c>
      <c r="I75" s="620">
        <v>30</v>
      </c>
      <c r="J75" s="731">
        <v>30</v>
      </c>
      <c r="K75" s="731">
        <v>30</v>
      </c>
      <c r="L75" s="620">
        <f>SUM(D75:K75)</f>
        <v>465</v>
      </c>
    </row>
    <row r="76" spans="1:17" s="33" customFormat="1" ht="22.5" customHeight="1">
      <c r="A76" s="1263" t="s">
        <v>1219</v>
      </c>
      <c r="B76" s="1260" t="s">
        <v>1007</v>
      </c>
      <c r="C76" s="677" t="s">
        <v>821</v>
      </c>
      <c r="D76" s="675"/>
      <c r="E76" s="676"/>
      <c r="F76" s="676"/>
      <c r="G76" s="675"/>
      <c r="H76" s="675"/>
      <c r="I76" s="580"/>
      <c r="J76" s="675"/>
      <c r="K76" s="675"/>
      <c r="L76" s="675"/>
    </row>
    <row r="77" spans="1:17" s="33" customFormat="1" ht="22.5" customHeight="1">
      <c r="A77" s="1264"/>
      <c r="B77" s="1261"/>
      <c r="C77" s="678" t="s">
        <v>1220</v>
      </c>
      <c r="D77" s="675"/>
      <c r="E77" s="676"/>
      <c r="F77" s="676"/>
      <c r="G77" s="675"/>
      <c r="H77" s="675"/>
      <c r="I77" s="580"/>
      <c r="J77" s="675"/>
      <c r="K77" s="675"/>
      <c r="L77" s="675"/>
    </row>
    <row r="78" spans="1:17" s="33" customFormat="1" ht="22.5" customHeight="1">
      <c r="A78" s="1264"/>
      <c r="B78" s="1261"/>
      <c r="C78" s="678" t="s">
        <v>1221</v>
      </c>
      <c r="D78" s="675"/>
      <c r="E78" s="676"/>
      <c r="F78" s="676"/>
      <c r="G78" s="675"/>
      <c r="H78" s="675"/>
      <c r="I78" s="580"/>
      <c r="J78" s="675"/>
      <c r="K78" s="675"/>
      <c r="L78" s="675"/>
    </row>
    <row r="79" spans="1:17" s="33" customFormat="1" ht="22.5" customHeight="1">
      <c r="A79" s="1264"/>
      <c r="B79" s="1261"/>
      <c r="C79" s="678" t="s">
        <v>1222</v>
      </c>
      <c r="D79" s="675"/>
      <c r="E79" s="676"/>
      <c r="F79" s="676"/>
      <c r="G79" s="675"/>
      <c r="H79" s="675"/>
      <c r="I79" s="580"/>
      <c r="J79" s="675"/>
      <c r="K79" s="675"/>
      <c r="L79" s="675"/>
    </row>
    <row r="80" spans="1:17" s="33" customFormat="1" ht="24" customHeight="1">
      <c r="A80" s="1264"/>
      <c r="B80" s="1261"/>
      <c r="C80" s="678" t="s">
        <v>1223</v>
      </c>
      <c r="D80" s="675"/>
      <c r="E80" s="676"/>
      <c r="F80" s="676"/>
      <c r="G80" s="675"/>
      <c r="H80" s="675"/>
      <c r="I80" s="580"/>
      <c r="J80" s="675"/>
      <c r="K80" s="675"/>
      <c r="L80" s="675"/>
    </row>
    <row r="81" spans="1:12" s="33" customFormat="1" ht="24" customHeight="1">
      <c r="A81" s="1265"/>
      <c r="B81" s="1262"/>
      <c r="C81" s="679" t="s">
        <v>1224</v>
      </c>
      <c r="D81" s="675"/>
      <c r="E81" s="676"/>
      <c r="F81" s="676"/>
      <c r="G81" s="675"/>
      <c r="H81" s="675"/>
      <c r="I81" s="580"/>
      <c r="J81" s="675"/>
      <c r="K81" s="675"/>
      <c r="L81" s="675"/>
    </row>
    <row r="82" spans="1:12">
      <c r="A82" s="388"/>
      <c r="B82" s="276"/>
      <c r="C82" s="69"/>
      <c r="D82" s="480"/>
      <c r="E82" s="480"/>
      <c r="F82" s="480"/>
      <c r="G82" s="578"/>
      <c r="H82" s="578"/>
      <c r="I82" s="578"/>
      <c r="J82" s="727"/>
      <c r="K82" s="727"/>
      <c r="L82" s="534"/>
    </row>
    <row r="83" spans="1:12">
      <c r="A83" s="1142" t="s">
        <v>1189</v>
      </c>
      <c r="B83" s="1127" t="s">
        <v>1190</v>
      </c>
      <c r="C83" s="599" t="s">
        <v>381</v>
      </c>
      <c r="D83" s="483">
        <v>377</v>
      </c>
      <c r="E83" s="483">
        <v>212</v>
      </c>
      <c r="F83" s="483">
        <v>91</v>
      </c>
      <c r="G83" s="575">
        <v>105</v>
      </c>
      <c r="H83" s="575">
        <v>48</v>
      </c>
      <c r="I83" s="575">
        <v>50</v>
      </c>
      <c r="J83" s="728">
        <v>50</v>
      </c>
      <c r="K83" s="728">
        <v>50</v>
      </c>
      <c r="L83" s="528">
        <f>SUM(D83:K83)</f>
        <v>983</v>
      </c>
    </row>
    <row r="84" spans="1:12">
      <c r="A84" s="1142"/>
      <c r="B84" s="1134"/>
      <c r="C84" s="600" t="s">
        <v>69</v>
      </c>
      <c r="D84" s="478">
        <v>0</v>
      </c>
      <c r="E84" s="478">
        <v>0</v>
      </c>
      <c r="F84" s="478">
        <v>50</v>
      </c>
      <c r="G84" s="576">
        <v>69</v>
      </c>
      <c r="H84" s="576">
        <v>48</v>
      </c>
      <c r="I84" s="576"/>
      <c r="J84" s="680"/>
      <c r="K84" s="680"/>
      <c r="L84" s="528">
        <f t="shared" ref="L84:L88" si="7">SUM(D84:H84)</f>
        <v>167</v>
      </c>
    </row>
    <row r="85" spans="1:12">
      <c r="A85" s="1142"/>
      <c r="B85" s="1134"/>
      <c r="C85" s="600" t="s">
        <v>70</v>
      </c>
      <c r="D85" s="478">
        <v>377</v>
      </c>
      <c r="E85" s="478">
        <v>212</v>
      </c>
      <c r="F85" s="478">
        <v>41</v>
      </c>
      <c r="G85" s="576">
        <v>36</v>
      </c>
      <c r="H85" s="576">
        <v>0</v>
      </c>
      <c r="I85" s="576"/>
      <c r="J85" s="680"/>
      <c r="K85" s="680"/>
      <c r="L85" s="528">
        <f t="shared" si="7"/>
        <v>666</v>
      </c>
    </row>
    <row r="86" spans="1:12">
      <c r="A86" s="1142"/>
      <c r="B86" s="1134"/>
      <c r="C86" s="317" t="s">
        <v>382</v>
      </c>
      <c r="D86" s="483">
        <v>7</v>
      </c>
      <c r="E86" s="483">
        <v>170</v>
      </c>
      <c r="F86" s="483">
        <v>23</v>
      </c>
      <c r="G86" s="575">
        <v>58</v>
      </c>
      <c r="H86" s="575">
        <v>68</v>
      </c>
      <c r="I86" s="575">
        <v>40</v>
      </c>
      <c r="J86" s="728">
        <v>40</v>
      </c>
      <c r="K86" s="728">
        <v>40</v>
      </c>
      <c r="L86" s="528">
        <f>SUM(D86:K86)</f>
        <v>446</v>
      </c>
    </row>
    <row r="87" spans="1:12">
      <c r="A87" s="1142"/>
      <c r="B87" s="1134"/>
      <c r="C87" s="600" t="s">
        <v>69</v>
      </c>
      <c r="D87" s="478">
        <v>0</v>
      </c>
      <c r="E87" s="478">
        <v>0</v>
      </c>
      <c r="F87" s="478">
        <v>4</v>
      </c>
      <c r="G87" s="576">
        <v>51</v>
      </c>
      <c r="H87" s="576">
        <v>0</v>
      </c>
      <c r="I87" s="576"/>
      <c r="J87" s="680"/>
      <c r="K87" s="680"/>
      <c r="L87" s="528">
        <f t="shared" si="7"/>
        <v>55</v>
      </c>
    </row>
    <row r="88" spans="1:12">
      <c r="A88" s="1142"/>
      <c r="B88" s="1134"/>
      <c r="C88" s="600" t="s">
        <v>70</v>
      </c>
      <c r="D88" s="478">
        <v>0</v>
      </c>
      <c r="E88" s="489">
        <v>170</v>
      </c>
      <c r="F88" s="478">
        <v>19</v>
      </c>
      <c r="G88" s="576">
        <v>2</v>
      </c>
      <c r="H88" s="576">
        <v>0</v>
      </c>
      <c r="I88" s="576"/>
      <c r="J88" s="680"/>
      <c r="K88" s="680"/>
      <c r="L88" s="528">
        <f t="shared" si="7"/>
        <v>191</v>
      </c>
    </row>
    <row r="89" spans="1:12" ht="25">
      <c r="A89" s="1142"/>
      <c r="B89" s="1128"/>
      <c r="C89" s="628" t="s">
        <v>807</v>
      </c>
      <c r="D89" s="629">
        <v>0</v>
      </c>
      <c r="E89" s="629">
        <v>0</v>
      </c>
      <c r="F89" s="629">
        <v>0</v>
      </c>
      <c r="G89" s="630">
        <v>4</v>
      </c>
      <c r="H89" s="630">
        <v>68</v>
      </c>
      <c r="I89" s="630">
        <v>10</v>
      </c>
      <c r="J89" s="733">
        <v>10</v>
      </c>
      <c r="K89" s="733">
        <v>10</v>
      </c>
      <c r="L89" s="528">
        <f>SUM(D89:K89)</f>
        <v>102</v>
      </c>
    </row>
    <row r="90" spans="1:12">
      <c r="A90" s="1142"/>
      <c r="B90" s="1257" t="s">
        <v>806</v>
      </c>
      <c r="C90" s="317" t="s">
        <v>804</v>
      </c>
      <c r="D90" s="579">
        <v>0</v>
      </c>
      <c r="E90" s="579">
        <v>0</v>
      </c>
      <c r="F90" s="579">
        <v>0</v>
      </c>
      <c r="G90" s="579">
        <v>0</v>
      </c>
      <c r="H90" s="579">
        <v>0</v>
      </c>
      <c r="I90" s="579"/>
      <c r="J90" s="683"/>
      <c r="K90" s="683"/>
      <c r="L90" s="579">
        <v>8000</v>
      </c>
    </row>
    <row r="91" spans="1:12">
      <c r="A91" s="1142"/>
      <c r="B91" s="1258"/>
      <c r="C91" s="631" t="s">
        <v>1011</v>
      </c>
      <c r="D91" s="580">
        <v>0</v>
      </c>
      <c r="E91" s="580">
        <v>0</v>
      </c>
      <c r="F91" s="580">
        <v>0</v>
      </c>
      <c r="G91" s="580">
        <v>0</v>
      </c>
      <c r="H91" s="580">
        <v>0</v>
      </c>
      <c r="I91" s="580"/>
      <c r="J91" s="675"/>
      <c r="K91" s="675"/>
      <c r="L91" s="580">
        <v>4500</v>
      </c>
    </row>
    <row r="92" spans="1:12">
      <c r="A92" s="1142"/>
      <c r="B92" s="1258"/>
      <c r="C92" s="631" t="s">
        <v>1191</v>
      </c>
      <c r="D92" s="580">
        <v>0</v>
      </c>
      <c r="E92" s="580">
        <v>0</v>
      </c>
      <c r="F92" s="580">
        <v>0</v>
      </c>
      <c r="G92" s="580">
        <v>0</v>
      </c>
      <c r="H92" s="580">
        <v>0</v>
      </c>
      <c r="I92" s="580"/>
      <c r="J92" s="675"/>
      <c r="K92" s="675"/>
      <c r="L92" s="580">
        <v>2800</v>
      </c>
    </row>
    <row r="93" spans="1:12">
      <c r="A93" s="1142"/>
      <c r="B93" s="1258"/>
      <c r="C93" s="631" t="s">
        <v>1192</v>
      </c>
      <c r="D93" s="580">
        <v>0</v>
      </c>
      <c r="E93" s="580">
        <v>0</v>
      </c>
      <c r="F93" s="580">
        <v>0</v>
      </c>
      <c r="G93" s="580">
        <v>0</v>
      </c>
      <c r="H93" s="580">
        <v>0</v>
      </c>
      <c r="I93" s="580"/>
      <c r="J93" s="675"/>
      <c r="K93" s="675"/>
      <c r="L93" s="580">
        <v>650</v>
      </c>
    </row>
    <row r="94" spans="1:12">
      <c r="A94" s="1142"/>
      <c r="B94" s="1258"/>
      <c r="C94" s="631" t="s">
        <v>1193</v>
      </c>
      <c r="D94" s="580"/>
      <c r="E94" s="580"/>
      <c r="F94" s="580"/>
      <c r="G94" s="580"/>
      <c r="H94" s="580"/>
      <c r="I94" s="580"/>
      <c r="J94" s="675"/>
      <c r="K94" s="675"/>
      <c r="L94" s="580">
        <v>50</v>
      </c>
    </row>
    <row r="95" spans="1:12">
      <c r="A95" s="1142"/>
      <c r="B95" s="1258"/>
      <c r="C95" s="632" t="s">
        <v>805</v>
      </c>
      <c r="D95" s="620">
        <v>0</v>
      </c>
      <c r="E95" s="620">
        <v>0</v>
      </c>
      <c r="F95" s="620">
        <v>0</v>
      </c>
      <c r="G95" s="620">
        <v>0</v>
      </c>
      <c r="H95" s="620">
        <v>0</v>
      </c>
      <c r="I95" s="620"/>
      <c r="J95" s="731"/>
      <c r="K95" s="731"/>
      <c r="L95" s="620">
        <v>0</v>
      </c>
    </row>
    <row r="96" spans="1:12">
      <c r="A96" s="1142"/>
      <c r="B96" s="1259"/>
      <c r="C96" s="632" t="s">
        <v>1194</v>
      </c>
      <c r="D96" s="620">
        <v>0</v>
      </c>
      <c r="E96" s="620">
        <v>0</v>
      </c>
      <c r="F96" s="620">
        <v>0</v>
      </c>
      <c r="G96" s="620">
        <v>2</v>
      </c>
      <c r="H96" s="620">
        <v>0</v>
      </c>
      <c r="I96" s="620"/>
      <c r="J96" s="731"/>
      <c r="K96" s="731"/>
      <c r="L96" s="620">
        <v>2</v>
      </c>
    </row>
    <row r="97" spans="1:12">
      <c r="A97" s="1142"/>
      <c r="B97" s="1127" t="s">
        <v>383</v>
      </c>
      <c r="C97" s="633" t="s">
        <v>802</v>
      </c>
      <c r="D97" s="580">
        <v>0</v>
      </c>
      <c r="E97" s="580">
        <v>0</v>
      </c>
      <c r="F97" s="580">
        <v>0</v>
      </c>
      <c r="G97" s="580">
        <v>1</v>
      </c>
      <c r="H97" s="580">
        <v>1</v>
      </c>
      <c r="I97" s="580"/>
      <c r="J97" s="675"/>
      <c r="K97" s="675"/>
      <c r="L97" s="580">
        <f t="shared" ref="L97:L108" si="8">SUM(D97:H97)</f>
        <v>2</v>
      </c>
    </row>
    <row r="98" spans="1:12">
      <c r="A98" s="1142"/>
      <c r="B98" s="1134"/>
      <c r="C98" s="634" t="s">
        <v>797</v>
      </c>
      <c r="D98" s="580">
        <v>24</v>
      </c>
      <c r="E98" s="580">
        <v>18</v>
      </c>
      <c r="F98" s="580">
        <v>8</v>
      </c>
      <c r="G98" s="580">
        <v>13</v>
      </c>
      <c r="H98" s="580">
        <v>8</v>
      </c>
      <c r="I98" s="580"/>
      <c r="J98" s="675"/>
      <c r="K98" s="675"/>
      <c r="L98" s="580">
        <f t="shared" si="8"/>
        <v>71</v>
      </c>
    </row>
    <row r="99" spans="1:12">
      <c r="A99" s="1142"/>
      <c r="B99" s="1134"/>
      <c r="C99" s="634" t="s">
        <v>355</v>
      </c>
      <c r="D99" s="580">
        <v>15</v>
      </c>
      <c r="E99" s="580">
        <v>10</v>
      </c>
      <c r="F99" s="580">
        <v>6</v>
      </c>
      <c r="G99" s="580">
        <v>5</v>
      </c>
      <c r="H99" s="580">
        <v>4</v>
      </c>
      <c r="I99" s="580"/>
      <c r="J99" s="675"/>
      <c r="K99" s="675"/>
      <c r="L99" s="580">
        <f t="shared" si="8"/>
        <v>40</v>
      </c>
    </row>
    <row r="100" spans="1:12">
      <c r="A100" s="1142"/>
      <c r="B100" s="1134"/>
      <c r="C100" s="634" t="s">
        <v>798</v>
      </c>
      <c r="D100" s="580">
        <v>0</v>
      </c>
      <c r="E100" s="580">
        <v>0</v>
      </c>
      <c r="F100" s="580">
        <v>1</v>
      </c>
      <c r="G100" s="580">
        <v>2</v>
      </c>
      <c r="H100" s="580">
        <v>0</v>
      </c>
      <c r="I100" s="580"/>
      <c r="J100" s="675"/>
      <c r="K100" s="675"/>
      <c r="L100" s="580">
        <f t="shared" si="8"/>
        <v>3</v>
      </c>
    </row>
    <row r="101" spans="1:12">
      <c r="A101" s="1142"/>
      <c r="B101" s="1134"/>
      <c r="C101" s="317" t="s">
        <v>609</v>
      </c>
      <c r="D101" s="579">
        <v>15</v>
      </c>
      <c r="E101" s="579">
        <v>25</v>
      </c>
      <c r="F101" s="579">
        <v>3</v>
      </c>
      <c r="G101" s="579">
        <v>2</v>
      </c>
      <c r="H101" s="579">
        <v>48</v>
      </c>
      <c r="I101" s="579"/>
      <c r="J101" s="683"/>
      <c r="K101" s="683"/>
      <c r="L101" s="579">
        <f t="shared" si="8"/>
        <v>93</v>
      </c>
    </row>
    <row r="102" spans="1:12">
      <c r="A102" s="1142"/>
      <c r="B102" s="1134"/>
      <c r="C102" s="600" t="s">
        <v>799</v>
      </c>
      <c r="D102" s="580">
        <v>0</v>
      </c>
      <c r="E102" s="580">
        <v>0</v>
      </c>
      <c r="F102" s="580">
        <v>3</v>
      </c>
      <c r="G102" s="580">
        <v>2</v>
      </c>
      <c r="H102" s="580">
        <v>0</v>
      </c>
      <c r="I102" s="580"/>
      <c r="J102" s="675"/>
      <c r="K102" s="675"/>
      <c r="L102" s="580">
        <f t="shared" si="8"/>
        <v>5</v>
      </c>
    </row>
    <row r="103" spans="1:12">
      <c r="A103" s="1142"/>
      <c r="B103" s="1134"/>
      <c r="C103" s="600" t="s">
        <v>70</v>
      </c>
      <c r="D103" s="580">
        <v>0</v>
      </c>
      <c r="E103" s="580">
        <v>0</v>
      </c>
      <c r="F103" s="580">
        <v>0</v>
      </c>
      <c r="G103" s="580">
        <v>0</v>
      </c>
      <c r="H103" s="580">
        <v>48</v>
      </c>
      <c r="I103" s="580"/>
      <c r="J103" s="675"/>
      <c r="K103" s="675"/>
      <c r="L103" s="580">
        <f t="shared" si="8"/>
        <v>48</v>
      </c>
    </row>
    <row r="104" spans="1:12">
      <c r="A104" s="1142"/>
      <c r="B104" s="1134"/>
      <c r="C104" s="634" t="s">
        <v>59</v>
      </c>
      <c r="D104" s="580">
        <v>0</v>
      </c>
      <c r="E104" s="580">
        <v>15</v>
      </c>
      <c r="F104" s="580">
        <v>3</v>
      </c>
      <c r="G104" s="580">
        <v>0</v>
      </c>
      <c r="H104" s="580">
        <v>21</v>
      </c>
      <c r="I104" s="580"/>
      <c r="J104" s="675"/>
      <c r="K104" s="675"/>
      <c r="L104" s="580">
        <f t="shared" si="8"/>
        <v>39</v>
      </c>
    </row>
    <row r="105" spans="1:12">
      <c r="A105" s="1142"/>
      <c r="B105" s="1134"/>
      <c r="C105" s="635" t="s">
        <v>800</v>
      </c>
      <c r="D105" s="580">
        <v>0</v>
      </c>
      <c r="E105" s="580">
        <v>0</v>
      </c>
      <c r="F105" s="580">
        <v>5</v>
      </c>
      <c r="G105" s="580">
        <v>0</v>
      </c>
      <c r="H105" s="580">
        <v>0</v>
      </c>
      <c r="I105" s="580"/>
      <c r="J105" s="675"/>
      <c r="K105" s="675"/>
      <c r="L105" s="580">
        <f t="shared" si="8"/>
        <v>5</v>
      </c>
    </row>
    <row r="106" spans="1:12">
      <c r="A106" s="1142"/>
      <c r="B106" s="1128"/>
      <c r="C106" s="179" t="s">
        <v>801</v>
      </c>
      <c r="D106" s="580">
        <v>0</v>
      </c>
      <c r="E106" s="580">
        <v>0</v>
      </c>
      <c r="F106" s="580">
        <v>2</v>
      </c>
      <c r="G106" s="580">
        <v>0</v>
      </c>
      <c r="H106" s="580">
        <v>6</v>
      </c>
      <c r="I106" s="580"/>
      <c r="J106" s="675"/>
      <c r="K106" s="675"/>
      <c r="L106" s="580">
        <f t="shared" si="8"/>
        <v>8</v>
      </c>
    </row>
    <row r="107" spans="1:12" ht="24">
      <c r="A107" s="1142"/>
      <c r="B107" s="636" t="s">
        <v>211</v>
      </c>
      <c r="C107" s="637" t="s">
        <v>685</v>
      </c>
      <c r="D107" s="579">
        <v>0</v>
      </c>
      <c r="E107" s="579">
        <v>0</v>
      </c>
      <c r="F107" s="579">
        <v>42</v>
      </c>
      <c r="G107" s="579">
        <v>0</v>
      </c>
      <c r="H107" s="579">
        <v>27</v>
      </c>
      <c r="I107" s="579"/>
      <c r="J107" s="683"/>
      <c r="K107" s="683"/>
      <c r="L107" s="579">
        <f t="shared" si="8"/>
        <v>69</v>
      </c>
    </row>
    <row r="108" spans="1:12" ht="36">
      <c r="A108" s="1143"/>
      <c r="B108" s="636" t="s">
        <v>803</v>
      </c>
      <c r="C108" s="638" t="s">
        <v>835</v>
      </c>
      <c r="D108" s="579">
        <v>0</v>
      </c>
      <c r="E108" s="579">
        <v>0</v>
      </c>
      <c r="F108" s="579">
        <v>0</v>
      </c>
      <c r="G108" s="579">
        <v>0</v>
      </c>
      <c r="H108" s="579">
        <v>0</v>
      </c>
      <c r="I108" s="579"/>
      <c r="J108" s="683"/>
      <c r="K108" s="683"/>
      <c r="L108" s="579">
        <f t="shared" si="8"/>
        <v>0</v>
      </c>
    </row>
    <row r="109" spans="1:12">
      <c r="A109" s="388"/>
      <c r="B109" s="276"/>
      <c r="C109" s="69"/>
      <c r="D109" s="581"/>
      <c r="E109" s="581"/>
      <c r="F109" s="581"/>
      <c r="G109" s="581"/>
      <c r="H109" s="581"/>
      <c r="I109" s="581"/>
      <c r="J109" s="734"/>
      <c r="K109" s="734"/>
      <c r="L109" s="581"/>
    </row>
    <row r="110" spans="1:12" ht="25">
      <c r="A110" s="1116" t="s">
        <v>71</v>
      </c>
      <c r="B110" s="639" t="s">
        <v>384</v>
      </c>
      <c r="C110" s="180" t="s">
        <v>1195</v>
      </c>
      <c r="D110" s="490">
        <v>0</v>
      </c>
      <c r="E110" s="490">
        <v>576</v>
      </c>
      <c r="F110" s="490">
        <v>408</v>
      </c>
      <c r="G110" s="490">
        <v>176</v>
      </c>
      <c r="H110" s="490">
        <v>176</v>
      </c>
      <c r="I110" s="490"/>
      <c r="J110" s="682"/>
      <c r="K110" s="682"/>
      <c r="L110" s="490">
        <f>SUM(D110:H110)</f>
        <v>1336</v>
      </c>
    </row>
    <row r="111" spans="1:12">
      <c r="A111" s="1117"/>
      <c r="B111" s="1127" t="s">
        <v>385</v>
      </c>
      <c r="C111" s="181" t="s">
        <v>386</v>
      </c>
      <c r="D111" s="579"/>
      <c r="E111" s="579"/>
      <c r="F111" s="579"/>
      <c r="G111" s="579"/>
      <c r="H111" s="579"/>
      <c r="I111" s="579"/>
      <c r="J111" s="683"/>
      <c r="K111" s="683"/>
      <c r="L111" s="579"/>
    </row>
    <row r="112" spans="1:12">
      <c r="A112" s="1117"/>
      <c r="B112" s="1134"/>
      <c r="C112" s="640" t="s">
        <v>387</v>
      </c>
      <c r="D112" s="582">
        <v>0</v>
      </c>
      <c r="E112" s="582">
        <v>0</v>
      </c>
      <c r="F112" s="582">
        <v>0</v>
      </c>
      <c r="G112" s="582">
        <v>0</v>
      </c>
      <c r="H112" s="582">
        <v>0</v>
      </c>
      <c r="I112" s="582"/>
      <c r="J112" s="735"/>
      <c r="K112" s="735"/>
      <c r="L112" s="582"/>
    </row>
    <row r="113" spans="1:12">
      <c r="A113" s="1118"/>
      <c r="B113" s="1128"/>
      <c r="C113" s="640" t="s">
        <v>1196</v>
      </c>
      <c r="D113" s="582"/>
      <c r="E113" s="582"/>
      <c r="F113" s="641"/>
      <c r="G113" s="582"/>
      <c r="H113" s="582"/>
      <c r="I113" s="582"/>
      <c r="J113" s="735"/>
      <c r="K113" s="735"/>
      <c r="L113" s="582"/>
    </row>
    <row r="114" spans="1:12">
      <c r="A114" s="388"/>
      <c r="B114" s="276"/>
      <c r="C114" s="69"/>
      <c r="D114" s="581"/>
      <c r="E114" s="581"/>
      <c r="F114" s="581"/>
      <c r="G114" s="581"/>
      <c r="H114" s="581"/>
      <c r="I114" s="581"/>
      <c r="J114" s="734"/>
      <c r="K114" s="734"/>
      <c r="L114" s="581"/>
    </row>
    <row r="115" spans="1:12">
      <c r="A115" s="1110" t="s">
        <v>72</v>
      </c>
      <c r="B115" s="1113" t="s">
        <v>403</v>
      </c>
      <c r="C115" s="182" t="s">
        <v>390</v>
      </c>
      <c r="D115" s="579">
        <v>0</v>
      </c>
      <c r="E115" s="579">
        <f>SUM(E116:E117)</f>
        <v>360</v>
      </c>
      <c r="F115" s="579">
        <f>SUM(F116:F117)</f>
        <v>293</v>
      </c>
      <c r="G115" s="579">
        <v>117</v>
      </c>
      <c r="H115" s="579">
        <v>147</v>
      </c>
      <c r="I115" s="579"/>
      <c r="J115" s="683"/>
      <c r="K115" s="683"/>
      <c r="L115" s="579">
        <f>SUM(D115:H115)</f>
        <v>917</v>
      </c>
    </row>
    <row r="116" spans="1:12">
      <c r="A116" s="1111"/>
      <c r="B116" s="1114"/>
      <c r="C116" s="183" t="s">
        <v>73</v>
      </c>
      <c r="D116" s="490">
        <v>0</v>
      </c>
      <c r="E116" s="490">
        <v>270</v>
      </c>
      <c r="F116" s="490">
        <v>149</v>
      </c>
      <c r="G116" s="490">
        <v>56</v>
      </c>
      <c r="H116" s="490">
        <v>106</v>
      </c>
      <c r="I116" s="490"/>
      <c r="J116" s="682"/>
      <c r="K116" s="682"/>
      <c r="L116" s="579">
        <f t="shared" ref="L116:L117" si="9">SUM(D116:H116)</f>
        <v>581</v>
      </c>
    </row>
    <row r="117" spans="1:12" ht="25">
      <c r="A117" s="1111"/>
      <c r="B117" s="1114"/>
      <c r="C117" s="183" t="s">
        <v>388</v>
      </c>
      <c r="D117" s="490">
        <v>0</v>
      </c>
      <c r="E117" s="490">
        <v>90</v>
      </c>
      <c r="F117" s="490">
        <v>144</v>
      </c>
      <c r="G117" s="490">
        <v>61</v>
      </c>
      <c r="H117" s="490">
        <v>41</v>
      </c>
      <c r="I117" s="490"/>
      <c r="J117" s="682"/>
      <c r="K117" s="682"/>
      <c r="L117" s="579">
        <f t="shared" si="9"/>
        <v>336</v>
      </c>
    </row>
    <row r="118" spans="1:12">
      <c r="A118" s="1111"/>
      <c r="B118" s="1114"/>
      <c r="C118" s="143" t="s">
        <v>389</v>
      </c>
      <c r="D118" s="579">
        <f>SUM(D119:D125)</f>
        <v>129</v>
      </c>
      <c r="E118" s="579">
        <f>SUM(E119:E125)</f>
        <v>930</v>
      </c>
      <c r="F118" s="579">
        <v>824</v>
      </c>
      <c r="G118" s="579">
        <f>SUM(G119:G125)</f>
        <v>432</v>
      </c>
      <c r="H118" s="579">
        <f>SUM(H119:H125)</f>
        <v>958</v>
      </c>
      <c r="I118" s="579"/>
      <c r="J118" s="683"/>
      <c r="K118" s="683"/>
      <c r="L118" s="579">
        <f>SUM(D118:H118)</f>
        <v>3273</v>
      </c>
    </row>
    <row r="119" spans="1:12">
      <c r="A119" s="1111"/>
      <c r="B119" s="1114"/>
      <c r="C119" s="183" t="s">
        <v>74</v>
      </c>
      <c r="D119" s="490">
        <v>0</v>
      </c>
      <c r="E119" s="490">
        <v>70</v>
      </c>
      <c r="F119" s="490">
        <v>24</v>
      </c>
      <c r="G119" s="490">
        <v>12</v>
      </c>
      <c r="H119" s="490">
        <v>24</v>
      </c>
      <c r="I119" s="490"/>
      <c r="J119" s="682"/>
      <c r="K119" s="682"/>
      <c r="L119" s="579">
        <f>SUM(D119:H119)</f>
        <v>130</v>
      </c>
    </row>
    <row r="120" spans="1:12">
      <c r="A120" s="1111"/>
      <c r="B120" s="1114"/>
      <c r="C120" s="318" t="s">
        <v>622</v>
      </c>
      <c r="D120" s="490">
        <v>0</v>
      </c>
      <c r="E120" s="490">
        <v>100</v>
      </c>
      <c r="F120" s="490">
        <v>273</v>
      </c>
      <c r="G120" s="490">
        <v>257</v>
      </c>
      <c r="H120" s="490">
        <v>9</v>
      </c>
      <c r="I120" s="490"/>
      <c r="J120" s="682"/>
      <c r="K120" s="682"/>
      <c r="L120" s="490">
        <f>SUM(D120:H120)</f>
        <v>639</v>
      </c>
    </row>
    <row r="121" spans="1:12">
      <c r="A121" s="1111"/>
      <c r="B121" s="1114"/>
      <c r="C121" s="183" t="s">
        <v>148</v>
      </c>
      <c r="D121" s="490">
        <v>0</v>
      </c>
      <c r="E121" s="490">
        <v>40</v>
      </c>
      <c r="F121" s="490">
        <v>26</v>
      </c>
      <c r="G121" s="490">
        <v>12</v>
      </c>
      <c r="H121" s="490">
        <v>2</v>
      </c>
      <c r="I121" s="490"/>
      <c r="J121" s="682"/>
      <c r="K121" s="682"/>
      <c r="L121" s="490">
        <f t="shared" ref="L121:L125" si="10">SUM(D121:H121)</f>
        <v>80</v>
      </c>
    </row>
    <row r="122" spans="1:12">
      <c r="A122" s="1111"/>
      <c r="B122" s="1114"/>
      <c r="C122" s="183" t="s">
        <v>149</v>
      </c>
      <c r="D122" s="490">
        <v>0</v>
      </c>
      <c r="E122" s="490">
        <v>80</v>
      </c>
      <c r="F122" s="490">
        <v>64</v>
      </c>
      <c r="G122" s="490">
        <v>16</v>
      </c>
      <c r="H122" s="490">
        <v>24</v>
      </c>
      <c r="I122" s="490"/>
      <c r="J122" s="682"/>
      <c r="K122" s="682"/>
      <c r="L122" s="490">
        <f t="shared" si="10"/>
        <v>184</v>
      </c>
    </row>
    <row r="123" spans="1:12">
      <c r="A123" s="1111"/>
      <c r="B123" s="1114"/>
      <c r="C123" s="183" t="s">
        <v>75</v>
      </c>
      <c r="D123" s="490">
        <v>38</v>
      </c>
      <c r="E123" s="490">
        <v>270</v>
      </c>
      <c r="F123" s="490">
        <v>164</v>
      </c>
      <c r="G123" s="490">
        <v>35</v>
      </c>
      <c r="H123" s="490">
        <v>607</v>
      </c>
      <c r="I123" s="490"/>
      <c r="J123" s="682"/>
      <c r="K123" s="682"/>
      <c r="L123" s="490">
        <f t="shared" si="10"/>
        <v>1114</v>
      </c>
    </row>
    <row r="124" spans="1:12">
      <c r="A124" s="1111"/>
      <c r="B124" s="1114"/>
      <c r="C124" s="183" t="s">
        <v>621</v>
      </c>
      <c r="D124" s="490">
        <v>0</v>
      </c>
      <c r="E124" s="490">
        <v>270</v>
      </c>
      <c r="F124" s="490">
        <v>193</v>
      </c>
      <c r="G124" s="490">
        <v>80</v>
      </c>
      <c r="H124" s="490">
        <v>247</v>
      </c>
      <c r="I124" s="490"/>
      <c r="J124" s="682"/>
      <c r="K124" s="682"/>
      <c r="L124" s="490">
        <f t="shared" si="10"/>
        <v>790</v>
      </c>
    </row>
    <row r="125" spans="1:12">
      <c r="A125" s="1111"/>
      <c r="B125" s="1115"/>
      <c r="C125" s="183" t="s">
        <v>77</v>
      </c>
      <c r="D125" s="490">
        <v>91</v>
      </c>
      <c r="E125" s="490">
        <v>100</v>
      </c>
      <c r="F125" s="490">
        <v>52</v>
      </c>
      <c r="G125" s="490">
        <v>20</v>
      </c>
      <c r="H125" s="490">
        <v>45</v>
      </c>
      <c r="I125" s="490"/>
      <c r="J125" s="682"/>
      <c r="K125" s="682"/>
      <c r="L125" s="490">
        <f t="shared" si="10"/>
        <v>308</v>
      </c>
    </row>
    <row r="126" spans="1:12">
      <c r="A126" s="1111"/>
      <c r="B126" s="1127" t="s">
        <v>391</v>
      </c>
      <c r="C126" s="642" t="s">
        <v>1109</v>
      </c>
      <c r="D126" s="643"/>
      <c r="E126" s="643"/>
      <c r="F126" s="643"/>
      <c r="G126" s="643"/>
      <c r="H126" s="643"/>
      <c r="I126" s="643"/>
      <c r="J126" s="736"/>
      <c r="K126" s="736"/>
      <c r="L126" s="643"/>
    </row>
    <row r="127" spans="1:12">
      <c r="A127" s="1111"/>
      <c r="B127" s="1134"/>
      <c r="C127" s="559" t="s">
        <v>76</v>
      </c>
      <c r="D127" s="644">
        <v>4</v>
      </c>
      <c r="E127" s="644">
        <v>180</v>
      </c>
      <c r="F127" s="644">
        <v>28</v>
      </c>
      <c r="G127" s="644">
        <v>13</v>
      </c>
      <c r="H127" s="644">
        <v>33</v>
      </c>
      <c r="I127" s="644"/>
      <c r="J127" s="644"/>
      <c r="K127" s="644"/>
      <c r="L127" s="644">
        <f>SUM(D127:H127)</f>
        <v>258</v>
      </c>
    </row>
    <row r="128" spans="1:12">
      <c r="A128" s="1112"/>
      <c r="B128" s="1128"/>
      <c r="C128" s="645" t="s">
        <v>1197</v>
      </c>
      <c r="D128" s="620">
        <v>0</v>
      </c>
      <c r="E128" s="620">
        <v>70</v>
      </c>
      <c r="F128" s="620">
        <v>18</v>
      </c>
      <c r="G128" s="620">
        <v>12</v>
      </c>
      <c r="H128" s="620">
        <v>0</v>
      </c>
      <c r="I128" s="620"/>
      <c r="J128" s="731"/>
      <c r="K128" s="731"/>
      <c r="L128" s="620">
        <f>SUM(D128:H128)</f>
        <v>100</v>
      </c>
    </row>
    <row r="129" spans="1:12">
      <c r="A129" s="388"/>
      <c r="B129" s="276"/>
      <c r="C129" s="69"/>
      <c r="D129" s="581"/>
      <c r="E129" s="581"/>
      <c r="F129" s="581"/>
      <c r="G129" s="581"/>
      <c r="H129" s="581"/>
      <c r="I129" s="581"/>
      <c r="J129" s="734"/>
      <c r="K129" s="734"/>
      <c r="L129" s="581"/>
    </row>
    <row r="130" spans="1:12">
      <c r="A130" s="1207" t="s">
        <v>78</v>
      </c>
      <c r="B130" s="1113" t="s">
        <v>392</v>
      </c>
      <c r="C130" s="182" t="s">
        <v>393</v>
      </c>
      <c r="D130" s="579">
        <v>46</v>
      </c>
      <c r="E130" s="579">
        <f>SUM(E131:E152)</f>
        <v>366</v>
      </c>
      <c r="F130" s="579">
        <f>SUM(F131:F152)</f>
        <v>1099.4000000000001</v>
      </c>
      <c r="G130" s="579">
        <f>SUM(G131:G152)</f>
        <v>1417</v>
      </c>
      <c r="H130" s="579">
        <f>SUM(H131:H152)</f>
        <v>1390.9</v>
      </c>
      <c r="I130" s="579"/>
      <c r="J130" s="683"/>
      <c r="K130" s="683"/>
      <c r="L130" s="579">
        <f>SUM(D130:H130)</f>
        <v>4319.3</v>
      </c>
    </row>
    <row r="131" spans="1:12">
      <c r="A131" s="1208"/>
      <c r="B131" s="1114"/>
      <c r="C131" s="183" t="s">
        <v>1198</v>
      </c>
      <c r="D131" s="582">
        <v>1</v>
      </c>
      <c r="E131" s="582">
        <v>2</v>
      </c>
      <c r="F131" s="582">
        <v>0</v>
      </c>
      <c r="G131" s="582">
        <v>0</v>
      </c>
      <c r="H131" s="582">
        <v>0</v>
      </c>
      <c r="I131" s="582"/>
      <c r="J131" s="735"/>
      <c r="K131" s="735"/>
      <c r="L131" s="582">
        <f>SUM(D131:H131)</f>
        <v>3</v>
      </c>
    </row>
    <row r="132" spans="1:12">
      <c r="A132" s="1208"/>
      <c r="B132" s="1114"/>
      <c r="C132" s="183" t="s">
        <v>79</v>
      </c>
      <c r="D132" s="490">
        <v>2</v>
      </c>
      <c r="E132" s="490">
        <v>70</v>
      </c>
      <c r="F132" s="490">
        <v>10.7</v>
      </c>
      <c r="G132" s="490">
        <v>5</v>
      </c>
      <c r="H132" s="490">
        <v>20.5</v>
      </c>
      <c r="I132" s="490"/>
      <c r="J132" s="682"/>
      <c r="K132" s="682"/>
      <c r="L132" s="490">
        <f>SUM(D132:H132)</f>
        <v>108.2</v>
      </c>
    </row>
    <row r="133" spans="1:12">
      <c r="A133" s="1208"/>
      <c r="B133" s="1114"/>
      <c r="C133" s="183" t="s">
        <v>80</v>
      </c>
      <c r="D133" s="490">
        <v>0</v>
      </c>
      <c r="E133" s="490">
        <v>15</v>
      </c>
      <c r="F133" s="490">
        <v>183.7</v>
      </c>
      <c r="G133" s="490">
        <v>127</v>
      </c>
      <c r="H133" s="490">
        <v>316.39999999999998</v>
      </c>
      <c r="I133" s="490"/>
      <c r="J133" s="682"/>
      <c r="K133" s="682"/>
      <c r="L133" s="490">
        <f>SUM(D133:H133)</f>
        <v>642.09999999999991</v>
      </c>
    </row>
    <row r="134" spans="1:12">
      <c r="A134" s="1208"/>
      <c r="B134" s="1114"/>
      <c r="C134" s="143" t="s">
        <v>1199</v>
      </c>
      <c r="D134" s="579"/>
      <c r="E134" s="579"/>
      <c r="F134" s="579"/>
      <c r="G134" s="579"/>
      <c r="H134" s="579"/>
      <c r="I134" s="579"/>
      <c r="J134" s="683"/>
      <c r="K134" s="683"/>
      <c r="L134" s="579"/>
    </row>
    <row r="135" spans="1:12">
      <c r="A135" s="1208"/>
      <c r="B135" s="1114"/>
      <c r="C135" s="183" t="s">
        <v>1200</v>
      </c>
      <c r="D135" s="647">
        <v>16</v>
      </c>
      <c r="E135" s="490">
        <v>30</v>
      </c>
      <c r="F135" s="490">
        <v>0</v>
      </c>
      <c r="G135" s="490">
        <v>11</v>
      </c>
      <c r="H135" s="490">
        <v>14</v>
      </c>
      <c r="I135" s="490"/>
      <c r="J135" s="682"/>
      <c r="K135" s="682"/>
      <c r="L135" s="490">
        <f t="shared" ref="L135:L144" si="11">SUM(D135:H135)</f>
        <v>71</v>
      </c>
    </row>
    <row r="136" spans="1:12">
      <c r="A136" s="1208"/>
      <c r="B136" s="1114"/>
      <c r="C136" s="183" t="s">
        <v>1201</v>
      </c>
      <c r="D136" s="647">
        <v>0</v>
      </c>
      <c r="E136" s="490">
        <v>3</v>
      </c>
      <c r="F136" s="490">
        <v>0</v>
      </c>
      <c r="G136" s="490">
        <v>2</v>
      </c>
      <c r="H136" s="490">
        <v>1</v>
      </c>
      <c r="I136" s="490"/>
      <c r="J136" s="682"/>
      <c r="K136" s="682"/>
      <c r="L136" s="490">
        <f t="shared" si="11"/>
        <v>6</v>
      </c>
    </row>
    <row r="137" spans="1:12">
      <c r="A137" s="1208"/>
      <c r="B137" s="1114"/>
      <c r="C137" s="183" t="s">
        <v>1202</v>
      </c>
      <c r="D137" s="647">
        <v>500</v>
      </c>
      <c r="E137" s="490">
        <v>0</v>
      </c>
      <c r="F137" s="490">
        <v>0</v>
      </c>
      <c r="G137" s="490">
        <v>97</v>
      </c>
      <c r="H137" s="490">
        <v>197</v>
      </c>
      <c r="I137" s="490"/>
      <c r="J137" s="682"/>
      <c r="K137" s="682"/>
      <c r="L137" s="490">
        <f t="shared" si="11"/>
        <v>794</v>
      </c>
    </row>
    <row r="138" spans="1:12">
      <c r="A138" s="1208"/>
      <c r="B138" s="1114"/>
      <c r="C138" s="185" t="s">
        <v>656</v>
      </c>
      <c r="D138" s="647">
        <v>0</v>
      </c>
      <c r="E138" s="490">
        <v>40</v>
      </c>
      <c r="F138" s="490">
        <v>0</v>
      </c>
      <c r="G138" s="490">
        <v>28</v>
      </c>
      <c r="H138" s="490">
        <v>1</v>
      </c>
      <c r="I138" s="490"/>
      <c r="J138" s="682"/>
      <c r="K138" s="682"/>
      <c r="L138" s="490">
        <f t="shared" si="11"/>
        <v>69</v>
      </c>
    </row>
    <row r="139" spans="1:12">
      <c r="A139" s="1208"/>
      <c r="B139" s="1114"/>
      <c r="C139" s="319" t="s">
        <v>81</v>
      </c>
      <c r="D139" s="649">
        <v>12</v>
      </c>
      <c r="E139" s="580">
        <v>92</v>
      </c>
      <c r="F139" s="580">
        <v>0</v>
      </c>
      <c r="G139" s="580">
        <v>33</v>
      </c>
      <c r="H139" s="580">
        <v>24</v>
      </c>
      <c r="I139" s="580"/>
      <c r="J139" s="675"/>
      <c r="K139" s="675"/>
      <c r="L139" s="580">
        <f t="shared" si="11"/>
        <v>161</v>
      </c>
    </row>
    <row r="140" spans="1:12">
      <c r="A140" s="1208"/>
      <c r="B140" s="1114"/>
      <c r="C140" s="586" t="s">
        <v>404</v>
      </c>
      <c r="D140" s="648">
        <v>0</v>
      </c>
      <c r="E140" s="580">
        <v>90</v>
      </c>
      <c r="F140" s="580">
        <v>0</v>
      </c>
      <c r="G140" s="580">
        <v>33</v>
      </c>
      <c r="H140" s="580">
        <v>24</v>
      </c>
      <c r="I140" s="580"/>
      <c r="J140" s="675"/>
      <c r="K140" s="675"/>
      <c r="L140" s="580">
        <f>SUM(D140:H140)</f>
        <v>147</v>
      </c>
    </row>
    <row r="141" spans="1:12">
      <c r="A141" s="1208"/>
      <c r="B141" s="1114"/>
      <c r="C141" s="586" t="s">
        <v>82</v>
      </c>
      <c r="D141" s="648">
        <v>12</v>
      </c>
      <c r="E141" s="580">
        <v>2</v>
      </c>
      <c r="F141" s="580">
        <v>0</v>
      </c>
      <c r="G141" s="580">
        <v>0</v>
      </c>
      <c r="H141" s="580">
        <v>0</v>
      </c>
      <c r="I141" s="580"/>
      <c r="J141" s="675"/>
      <c r="K141" s="675"/>
      <c r="L141" s="580">
        <f t="shared" si="11"/>
        <v>14</v>
      </c>
    </row>
    <row r="142" spans="1:12">
      <c r="A142" s="1208"/>
      <c r="B142" s="1114"/>
      <c r="C142" s="185" t="s">
        <v>83</v>
      </c>
      <c r="D142" s="649">
        <v>6</v>
      </c>
      <c r="E142" s="580">
        <v>3</v>
      </c>
      <c r="F142" s="580">
        <v>0</v>
      </c>
      <c r="G142" s="580">
        <v>9</v>
      </c>
      <c r="H142" s="580">
        <v>0</v>
      </c>
      <c r="I142" s="580"/>
      <c r="J142" s="675"/>
      <c r="K142" s="675"/>
      <c r="L142" s="580">
        <f t="shared" si="11"/>
        <v>18</v>
      </c>
    </row>
    <row r="143" spans="1:12">
      <c r="A143" s="1208"/>
      <c r="B143" s="1114"/>
      <c r="C143" s="586" t="s">
        <v>1203</v>
      </c>
      <c r="D143" s="648">
        <v>4</v>
      </c>
      <c r="E143" s="580">
        <v>2</v>
      </c>
      <c r="F143" s="580">
        <v>0</v>
      </c>
      <c r="G143" s="580">
        <v>2</v>
      </c>
      <c r="H143" s="580">
        <v>0</v>
      </c>
      <c r="I143" s="580"/>
      <c r="J143" s="675"/>
      <c r="K143" s="675"/>
      <c r="L143" s="580">
        <f>SUM(D143:H143)</f>
        <v>8</v>
      </c>
    </row>
    <row r="144" spans="1:12">
      <c r="A144" s="1209"/>
      <c r="B144" s="1115"/>
      <c r="C144" s="559" t="s">
        <v>64</v>
      </c>
      <c r="D144" s="648">
        <v>2</v>
      </c>
      <c r="E144" s="580">
        <v>1</v>
      </c>
      <c r="F144" s="580">
        <v>0</v>
      </c>
      <c r="G144" s="580">
        <v>7</v>
      </c>
      <c r="H144" s="580">
        <v>0</v>
      </c>
      <c r="I144" s="580"/>
      <c r="J144" s="675"/>
      <c r="K144" s="675"/>
      <c r="L144" s="580">
        <f t="shared" si="11"/>
        <v>10</v>
      </c>
    </row>
    <row r="145" spans="1:12">
      <c r="A145" s="388"/>
      <c r="B145" s="276"/>
      <c r="C145" s="69"/>
      <c r="D145" s="581"/>
      <c r="E145" s="581"/>
      <c r="F145" s="581"/>
      <c r="G145" s="581"/>
      <c r="H145" s="581"/>
      <c r="I145" s="581"/>
      <c r="J145" s="734"/>
      <c r="K145" s="734"/>
      <c r="L145" s="581"/>
    </row>
    <row r="146" spans="1:12">
      <c r="A146" s="1266" t="s">
        <v>606</v>
      </c>
      <c r="B146" s="1269" t="s">
        <v>607</v>
      </c>
      <c r="C146" s="186" t="s">
        <v>608</v>
      </c>
      <c r="D146" s="579"/>
      <c r="E146" s="579"/>
      <c r="F146" s="579"/>
      <c r="G146" s="579"/>
      <c r="H146" s="579"/>
      <c r="I146" s="579"/>
      <c r="J146" s="683"/>
      <c r="K146" s="683"/>
      <c r="L146" s="579"/>
    </row>
    <row r="147" spans="1:12">
      <c r="A147" s="1267"/>
      <c r="B147" s="1270"/>
      <c r="C147" s="187" t="s">
        <v>609</v>
      </c>
      <c r="D147" s="580">
        <v>0</v>
      </c>
      <c r="E147" s="580">
        <v>7</v>
      </c>
      <c r="F147" s="580">
        <v>0</v>
      </c>
      <c r="G147" s="580">
        <v>0</v>
      </c>
      <c r="H147" s="580">
        <v>0</v>
      </c>
      <c r="I147" s="580"/>
      <c r="J147" s="675"/>
      <c r="K147" s="675"/>
      <c r="L147" s="580">
        <f t="shared" ref="L147:L153" si="12">SUM(D147:H147)</f>
        <v>7</v>
      </c>
    </row>
    <row r="148" spans="1:12">
      <c r="A148" s="1267"/>
      <c r="B148" s="1270"/>
      <c r="C148" s="187" t="s">
        <v>610</v>
      </c>
      <c r="D148" s="580">
        <v>0</v>
      </c>
      <c r="E148" s="580">
        <v>3</v>
      </c>
      <c r="F148" s="580">
        <v>0</v>
      </c>
      <c r="G148" s="580">
        <v>0</v>
      </c>
      <c r="H148" s="580">
        <v>0</v>
      </c>
      <c r="I148" s="580"/>
      <c r="J148" s="675"/>
      <c r="K148" s="675"/>
      <c r="L148" s="580">
        <f t="shared" si="12"/>
        <v>3</v>
      </c>
    </row>
    <row r="149" spans="1:12">
      <c r="A149" s="1267"/>
      <c r="B149" s="1270"/>
      <c r="C149" s="187" t="s">
        <v>611</v>
      </c>
      <c r="D149" s="580">
        <v>0</v>
      </c>
      <c r="E149" s="580">
        <v>1</v>
      </c>
      <c r="F149" s="580">
        <v>0</v>
      </c>
      <c r="G149" s="580">
        <v>0</v>
      </c>
      <c r="H149" s="580">
        <v>0</v>
      </c>
      <c r="I149" s="580"/>
      <c r="J149" s="675"/>
      <c r="K149" s="675"/>
      <c r="L149" s="580">
        <f t="shared" si="12"/>
        <v>1</v>
      </c>
    </row>
    <row r="150" spans="1:12">
      <c r="A150" s="1267"/>
      <c r="B150" s="1270"/>
      <c r="C150" s="187" t="s">
        <v>612</v>
      </c>
      <c r="D150" s="580">
        <v>0</v>
      </c>
      <c r="E150" s="580">
        <v>2</v>
      </c>
      <c r="F150" s="580">
        <v>0</v>
      </c>
      <c r="G150" s="580">
        <v>0</v>
      </c>
      <c r="H150" s="580">
        <v>0</v>
      </c>
      <c r="I150" s="580"/>
      <c r="J150" s="675"/>
      <c r="K150" s="675"/>
      <c r="L150" s="580">
        <f t="shared" si="12"/>
        <v>2</v>
      </c>
    </row>
    <row r="151" spans="1:12">
      <c r="A151" s="1267"/>
      <c r="B151" s="1270"/>
      <c r="C151" s="187" t="s">
        <v>355</v>
      </c>
      <c r="D151" s="580">
        <v>0</v>
      </c>
      <c r="E151" s="580">
        <v>3</v>
      </c>
      <c r="F151" s="580">
        <v>0</v>
      </c>
      <c r="G151" s="580">
        <v>0</v>
      </c>
      <c r="H151" s="580">
        <v>0</v>
      </c>
      <c r="I151" s="580"/>
      <c r="J151" s="675"/>
      <c r="K151" s="675"/>
      <c r="L151" s="580">
        <f t="shared" si="12"/>
        <v>3</v>
      </c>
    </row>
    <row r="152" spans="1:12">
      <c r="A152" s="1267"/>
      <c r="B152" s="1270"/>
      <c r="C152" s="183" t="s">
        <v>1204</v>
      </c>
      <c r="D152" s="490">
        <v>6</v>
      </c>
      <c r="E152" s="490">
        <v>0</v>
      </c>
      <c r="F152" s="490">
        <v>905</v>
      </c>
      <c r="G152" s="490">
        <v>1063</v>
      </c>
      <c r="H152" s="490">
        <v>793</v>
      </c>
      <c r="I152" s="490"/>
      <c r="J152" s="682"/>
      <c r="K152" s="682"/>
      <c r="L152" s="490">
        <f>SUM(D152:H152)</f>
        <v>2767</v>
      </c>
    </row>
    <row r="153" spans="1:12">
      <c r="A153" s="1268"/>
      <c r="B153" s="1271"/>
      <c r="C153" s="646" t="s">
        <v>1074</v>
      </c>
      <c r="D153" s="580">
        <v>0</v>
      </c>
      <c r="E153" s="580">
        <v>4</v>
      </c>
      <c r="F153" s="580">
        <v>0</v>
      </c>
      <c r="G153" s="580">
        <v>0</v>
      </c>
      <c r="H153" s="580">
        <v>0</v>
      </c>
      <c r="I153" s="580"/>
      <c r="J153" s="675"/>
      <c r="K153" s="675"/>
      <c r="L153" s="580">
        <f t="shared" si="12"/>
        <v>4</v>
      </c>
    </row>
  </sheetData>
  <mergeCells count="32">
    <mergeCell ref="A110:A113"/>
    <mergeCell ref="B111:B113"/>
    <mergeCell ref="A146:A153"/>
    <mergeCell ref="B146:B153"/>
    <mergeCell ref="A115:A128"/>
    <mergeCell ref="B115:B125"/>
    <mergeCell ref="B126:B128"/>
    <mergeCell ref="A130:A144"/>
    <mergeCell ref="B130:B144"/>
    <mergeCell ref="B76:B81"/>
    <mergeCell ref="A76:A81"/>
    <mergeCell ref="A83:A108"/>
    <mergeCell ref="B83:B89"/>
    <mergeCell ref="B90:B96"/>
    <mergeCell ref="B97:B106"/>
    <mergeCell ref="A68:A74"/>
    <mergeCell ref="B68:B70"/>
    <mergeCell ref="B71:B74"/>
    <mergeCell ref="A50:A56"/>
    <mergeCell ref="B50:B53"/>
    <mergeCell ref="B54:B56"/>
    <mergeCell ref="A58:A66"/>
    <mergeCell ref="B58:B66"/>
    <mergeCell ref="A5:A15"/>
    <mergeCell ref="B5:B15"/>
    <mergeCell ref="A17:A48"/>
    <mergeCell ref="B17:B23"/>
    <mergeCell ref="B24:B26"/>
    <mergeCell ref="B28:B29"/>
    <mergeCell ref="B30:B36"/>
    <mergeCell ref="B37:B44"/>
    <mergeCell ref="B45:B48"/>
  </mergeCells>
  <phoneticPr fontId="11" type="noConversion"/>
  <pageMargins left="0.70000000000000007" right="0.70000000000000007" top="0.75000000000000011" bottom="0.75000000000000011" header="0.30000000000000004" footer="0.30000000000000004"/>
  <ignoredErrors>
    <ignoredError sqref="E130:H130 D58 F58 F50" formulaRange="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ADMINISTRACIÓN E INNOVACIÓN</vt:lpstr>
      <vt:lpstr>DESARROLLO ECONÓMICO</vt:lpstr>
      <vt:lpstr>GESTIÓN DE LA CIUDAD</vt:lpstr>
      <vt:lpstr>CONTRALORÍA CIUDADANA</vt:lpstr>
      <vt:lpstr>COMUNICACIÓN</vt:lpstr>
      <vt:lpstr>ESTRATEGICAS</vt:lpstr>
      <vt:lpstr>TESORERIA</vt:lpstr>
      <vt:lpstr>SECRETARÍA GENERAL</vt:lpstr>
      <vt:lpstr>SERVICIOS MUNICIPALES GRALES.</vt:lpstr>
      <vt:lpstr>CONSTRUCCIÓN COMUNIDAD FINAL</vt:lpstr>
      <vt:lpstr>SEGURIDAD PÚBLICA FINAL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Empleado</dc:creator>
  <cp:lastModifiedBy>zapo zapo</cp:lastModifiedBy>
  <cp:lastPrinted>2016-08-13T17:17:19Z</cp:lastPrinted>
  <dcterms:created xsi:type="dcterms:W3CDTF">2015-12-29T17:48:36Z</dcterms:created>
  <dcterms:modified xsi:type="dcterms:W3CDTF">2016-08-29T18:04:19Z</dcterms:modified>
</cp:coreProperties>
</file>